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dmaillouisville-my.sharepoint.com/personal/gshenr01_louisville_edu/Documents/STAFF SENATE/REPORTS/SEC TREAS/2022/"/>
    </mc:Choice>
  </mc:AlternateContent>
  <xr:revisionPtr revIDLastSave="0" documentId="8_{D16BC88B-EF36-4427-B1F8-DE8CFB8FDA2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atement (As of 04-30-202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54" i="1" l="1"/>
  <c r="J154" i="1"/>
  <c r="I154" i="1"/>
  <c r="J145" i="1"/>
  <c r="J141" i="1" s="1"/>
  <c r="I145" i="1"/>
  <c r="I147" i="1" s="1"/>
  <c r="H145" i="1"/>
  <c r="H147" i="1" s="1"/>
  <c r="G145" i="1"/>
  <c r="G147" i="1" s="1"/>
  <c r="K144" i="1"/>
  <c r="K145" i="1" s="1"/>
  <c r="K141" i="1" s="1"/>
  <c r="J118" i="1"/>
  <c r="J114" i="1" s="1"/>
  <c r="I118" i="1"/>
  <c r="I120" i="1" s="1"/>
  <c r="H118" i="1"/>
  <c r="H114" i="1" s="1"/>
  <c r="G118" i="1"/>
  <c r="G114" i="1" s="1"/>
  <c r="K117" i="1"/>
  <c r="J99" i="1"/>
  <c r="J101" i="1" s="1"/>
  <c r="K94" i="1"/>
  <c r="J94" i="1"/>
  <c r="I94" i="1"/>
  <c r="J87" i="1"/>
  <c r="J82" i="1" s="1"/>
  <c r="I87" i="1"/>
  <c r="I89" i="1" s="1"/>
  <c r="H87" i="1"/>
  <c r="H82" i="1" s="1"/>
  <c r="G87" i="1"/>
  <c r="G82" i="1" s="1"/>
  <c r="K86" i="1"/>
  <c r="K85" i="1"/>
  <c r="K87" i="1" s="1"/>
  <c r="K66" i="1"/>
  <c r="J66" i="1"/>
  <c r="I66" i="1"/>
  <c r="J58" i="1"/>
  <c r="J60" i="1" s="1"/>
  <c r="I58" i="1"/>
  <c r="I60" i="1" s="1"/>
  <c r="H58" i="1"/>
  <c r="H54" i="1" s="1"/>
  <c r="G58" i="1"/>
  <c r="G54" i="1" s="1"/>
  <c r="K57" i="1"/>
  <c r="K58" i="1" s="1"/>
  <c r="K54" i="1" s="1"/>
  <c r="K37" i="1"/>
  <c r="J37" i="1"/>
  <c r="I37" i="1"/>
  <c r="K31" i="1"/>
  <c r="J31" i="1"/>
  <c r="I31" i="1"/>
  <c r="J17" i="1"/>
  <c r="J19" i="1" s="1"/>
  <c r="I17" i="1"/>
  <c r="I12" i="1" s="1"/>
  <c r="H17" i="1"/>
  <c r="H12" i="1" s="1"/>
  <c r="G17" i="1"/>
  <c r="G12" i="1" s="1"/>
  <c r="K16" i="1"/>
  <c r="K15" i="1"/>
  <c r="K17" i="1" s="1"/>
  <c r="K12" i="1" s="1"/>
  <c r="H141" i="1" l="1"/>
  <c r="I114" i="1"/>
  <c r="J89" i="1"/>
  <c r="J38" i="1"/>
  <c r="I19" i="1"/>
  <c r="K89" i="1"/>
  <c r="H120" i="1"/>
  <c r="G19" i="1"/>
  <c r="H60" i="1"/>
  <c r="G141" i="1"/>
  <c r="J12" i="1"/>
  <c r="H19" i="1"/>
  <c r="I54" i="1"/>
  <c r="G60" i="1"/>
  <c r="K82" i="1"/>
  <c r="I141" i="1"/>
  <c r="K60" i="1"/>
  <c r="J54" i="1"/>
  <c r="K38" i="1"/>
  <c r="K118" i="1"/>
  <c r="K114" i="1" s="1"/>
  <c r="I38" i="1"/>
  <c r="G120" i="1"/>
  <c r="K19" i="1"/>
  <c r="G89" i="1"/>
  <c r="J120" i="1"/>
  <c r="J147" i="1"/>
  <c r="H89" i="1"/>
  <c r="K147" i="1"/>
  <c r="I82" i="1"/>
  <c r="K120" i="1" l="1"/>
</calcChain>
</file>

<file path=xl/sharedStrings.xml><?xml version="1.0" encoding="utf-8"?>
<sst xmlns="http://schemas.openxmlformats.org/spreadsheetml/2006/main" count="312" uniqueCount="105">
  <si>
    <t>SpeedType</t>
  </si>
  <si>
    <t>IDC Schedule:</t>
  </si>
  <si>
    <t/>
  </si>
  <si>
    <t>Org Unit</t>
  </si>
  <si>
    <t>1016000144</t>
  </si>
  <si>
    <t>IDC Rate:</t>
  </si>
  <si>
    <t>Investigator</t>
  </si>
  <si>
    <t>Budget Period</t>
  </si>
  <si>
    <t>07-01-2021 to 06-30-2022</t>
  </si>
  <si>
    <t>Grant</t>
  </si>
  <si>
    <t xml:space="preserve"> </t>
  </si>
  <si>
    <t>Notes:</t>
  </si>
  <si>
    <t>Fund Summary</t>
  </si>
  <si>
    <t>Budget</t>
  </si>
  <si>
    <t>Expenditures
04-2022 to 04-2022</t>
  </si>
  <si>
    <t>Expenditures
Cumulative</t>
  </si>
  <si>
    <t>Encumbrance
Remaining</t>
  </si>
  <si>
    <t>Uncommitted
Balance</t>
  </si>
  <si>
    <t>Account</t>
  </si>
  <si>
    <t>Account Classification Name</t>
  </si>
  <si>
    <t>Expenditure
04-2022 to 04-2022</t>
  </si>
  <si>
    <t>511000</t>
  </si>
  <si>
    <t>SALARY</t>
  </si>
  <si>
    <t>519000</t>
  </si>
  <si>
    <t>OPERATING EXPENSE</t>
  </si>
  <si>
    <t>Expense Total</t>
  </si>
  <si>
    <t xml:space="preserve">SpeedType Total </t>
  </si>
  <si>
    <t>Open Encumbrances Summary</t>
  </si>
  <si>
    <t>Project</t>
  </si>
  <si>
    <t>Vendor Name</t>
  </si>
  <si>
    <t>Trx Date</t>
  </si>
  <si>
    <t>Ref Numbers</t>
  </si>
  <si>
    <t>Original
Encumbrance</t>
  </si>
  <si>
    <t>Expenditures</t>
  </si>
  <si>
    <t>-</t>
  </si>
  <si>
    <t>541200</t>
  </si>
  <si>
    <t>Office Supplies (FY22 Global Encumbrance)</t>
  </si>
  <si>
    <t>07-01-2021</t>
  </si>
  <si>
    <t>541507</t>
  </si>
  <si>
    <t>Meeting (FY22 Global Encumbrance)</t>
  </si>
  <si>
    <t>545260</t>
  </si>
  <si>
    <t>Catering (FY22 Global Encumbrance)</t>
  </si>
  <si>
    <t xml:space="preserve">Non-Pay Open Encumbrances </t>
  </si>
  <si>
    <t>Name</t>
  </si>
  <si>
    <t>Pay %</t>
  </si>
  <si>
    <t>Start Date</t>
  </si>
  <si>
    <t>End Date</t>
  </si>
  <si>
    <t>Pay Rate</t>
  </si>
  <si>
    <t>06-30-2022</t>
  </si>
  <si>
    <t xml:space="preserve">Pay Open Encumbrances </t>
  </si>
  <si>
    <t xml:space="preserve">Total Open Encumbrances </t>
  </si>
  <si>
    <t>Current Expenditures Detail for 04-01-2022 through 04-30-2022</t>
  </si>
  <si>
    <t>There are no Current Expenditures for this Month.</t>
  </si>
  <si>
    <t>01037 (2022) Staff Senate</t>
  </si>
  <si>
    <t xml:space="preserve">John D Smith   </t>
  </si>
  <si>
    <t xml:space="preserve">OS01037 
</t>
  </si>
  <si>
    <t xml:space="preserve">MTG01037 
</t>
  </si>
  <si>
    <t xml:space="preserve">CAT01037 
</t>
  </si>
  <si>
    <t>545726</t>
  </si>
  <si>
    <t>IT Internal Print/Copy Usage (FY22 Global Encumbrance)</t>
  </si>
  <si>
    <t xml:space="preserve">ITCM01037 
</t>
  </si>
  <si>
    <t>555000</t>
  </si>
  <si>
    <t>Flowers/Memorials (FY22 Global Encumbrance)</t>
  </si>
  <si>
    <t xml:space="preserve">FM01037 
</t>
  </si>
  <si>
    <t>AMZN MKTP US*1H2BO66A0</t>
  </si>
  <si>
    <t>04-07-2022</t>
  </si>
  <si>
    <t>24692162097100751577035 
U=257064</t>
  </si>
  <si>
    <t>AMZN MKTP US*1H44S6M62</t>
  </si>
  <si>
    <t>04-09-2022</t>
  </si>
  <si>
    <t>24692162099100175440883 
U=257064</t>
  </si>
  <si>
    <t>562000</t>
  </si>
  <si>
    <t>Publicity &amp; Promotion (FY22 Global Encumbrance)</t>
  </si>
  <si>
    <t xml:space="preserve">PROM01037 
</t>
  </si>
  <si>
    <t>511300</t>
  </si>
  <si>
    <t>Smith, John D.</t>
  </si>
  <si>
    <t>Grubb, Andrew B</t>
  </si>
  <si>
    <t>Ledford, Johnathon Duane</t>
  </si>
  <si>
    <t>01038 (2022) Staff Grievance</t>
  </si>
  <si>
    <t>Adamchik, William Joseph</t>
  </si>
  <si>
    <t>G2008 (2022) Share Program</t>
  </si>
  <si>
    <t>This account will be used for Staff Help Assistance Relief Effort, which was created by the Staff Senate to assist UofL employees in times of great need.</t>
  </si>
  <si>
    <t>500001</t>
  </si>
  <si>
    <t>Revenue Linked Approp</t>
  </si>
  <si>
    <t>545280</t>
  </si>
  <si>
    <t>Contractual- Staff Relief Funds  (FY22 Global Encumbrance)</t>
  </si>
  <si>
    <t xml:space="preserve">CONTG2008 
</t>
  </si>
  <si>
    <t>Paid Date</t>
  </si>
  <si>
    <t>Encumbrance
Reference</t>
  </si>
  <si>
    <t>Check #</t>
  </si>
  <si>
    <t>Expense
Amount</t>
  </si>
  <si>
    <t>04-20-2022</t>
  </si>
  <si>
    <t>Share04022022
, AP01576560</t>
  </si>
  <si>
    <t>AP01576560</t>
  </si>
  <si>
    <t>Total Account 519000 - OPERATING EXPENSE</t>
  </si>
  <si>
    <t xml:space="preserve">Total Current Expenditures </t>
  </si>
  <si>
    <t>J5970 (ALL) Staff Senate Tech Upgrades</t>
  </si>
  <si>
    <t>07-01-2016 to 06-30-2020</t>
  </si>
  <si>
    <t>There are no Open Encumbrances.</t>
  </si>
  <si>
    <t>Z1838 (2022) Staff Senate Tech Upgrades</t>
  </si>
  <si>
    <t>541300</t>
  </si>
  <si>
    <t>Instructional &amp; Training (FY22 Global Encumbrance)</t>
  </si>
  <si>
    <t xml:space="preserve">INTZ1838 
</t>
  </si>
  <si>
    <t>Cash Balance = $1,674</t>
  </si>
  <si>
    <t>Cash Balance = $0.00</t>
  </si>
  <si>
    <t>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</si>
</sst>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mm\-dd\-yyyy"/>
    <numFmt numFmtId="166" formatCode="\$* _(#,##0.00_);[Red]\$* \(#,##0.00\)"/>
  </numFmts>
  <fonts count="7">
    <font>
      <sz val="11"/>
      <name val="Calibri"/>
    </font>
    <font>
      <sz val="8"/>
      <name val="Arial"/>
      <family val="2"/>
    </font>
    <font>
      <b/>
      <sz val="8"/>
      <name val="Arial"/>
      <family val="2"/>
    </font>
    <font>
      <b/>
      <sz val="12"/>
      <color rgb="FFFFFFFF"/>
      <name val="Arial"/>
      <family val="2"/>
    </font>
    <font>
      <b/>
      <sz val="8"/>
      <color rgb="FFFFFFFF"/>
      <name val="Arial"/>
      <family val="2"/>
    </font>
    <font>
      <b/>
      <u/>
      <sz val="8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008000"/>
      </patternFill>
    </fill>
    <fill>
      <patternFill patternType="solid">
        <f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ck">
        <color auto="1"/>
      </top>
      <bottom/>
      <diagonal/>
    </border>
  </borders>
  <cellStyleXfs count="2">
    <xf numFmtId="0" fontId="0" fillId="0" borderId="0"/>
    <xf numFmtId="0" fontId="1" fillId="2" borderId="0">
      <alignment vertical="top"/>
    </xf>
  </cellStyleXfs>
  <cellXfs count="57">
    <xf numFmtId="0" fontId="0" fillId="0" borderId="0" xfId="0" applyNumberFormat="1" applyFont="1" applyProtection="1"/>
    <xf numFmtId="0" fontId="1" fillId="2" borderId="0" xfId="1" applyNumberFormat="1" applyFont="1" applyFill="1" applyAlignment="1" applyProtection="1">
      <alignment vertical="top"/>
    </xf>
    <xf numFmtId="0" fontId="1" fillId="0" borderId="0" xfId="0" applyNumberFormat="1" applyFont="1" applyAlignment="1" applyProtection="1">
      <alignment vertical="top"/>
    </xf>
    <xf numFmtId="0" fontId="2" fillId="0" borderId="0" xfId="0" applyNumberFormat="1" applyFont="1" applyAlignment="1" applyProtection="1">
      <alignment vertical="top"/>
    </xf>
    <xf numFmtId="0" fontId="1" fillId="0" borderId="0" xfId="0" applyNumberFormat="1" applyFont="1" applyAlignment="1" applyProtection="1">
      <alignment horizontal="right" vertical="top"/>
    </xf>
    <xf numFmtId="0" fontId="2" fillId="0" borderId="0" xfId="0" applyNumberFormat="1" applyFont="1" applyAlignment="1" applyProtection="1">
      <alignment horizontal="left" vertical="top"/>
    </xf>
    <xf numFmtId="164" fontId="2" fillId="0" borderId="0" xfId="0" applyNumberFormat="1" applyFont="1" applyAlignment="1" applyProtection="1">
      <alignment horizontal="left" vertical="top"/>
    </xf>
    <xf numFmtId="165" fontId="2" fillId="0" borderId="0" xfId="0" applyNumberFormat="1" applyFont="1" applyAlignment="1" applyProtection="1">
      <alignment horizontal="left" vertical="top"/>
    </xf>
    <xf numFmtId="0" fontId="1" fillId="0" borderId="0" xfId="0" applyNumberFormat="1" applyFont="1" applyAlignment="1" applyProtection="1">
      <alignment vertical="top" wrapText="1"/>
    </xf>
    <xf numFmtId="0" fontId="1" fillId="0" borderId="0" xfId="0" applyNumberFormat="1" applyFont="1" applyAlignment="1" applyProtection="1">
      <alignment horizontal="center" vertical="top"/>
    </xf>
    <xf numFmtId="0" fontId="2" fillId="0" borderId="0" xfId="0" applyNumberFormat="1" applyFont="1" applyAlignment="1" applyProtection="1">
      <alignment horizontal="right" wrapText="1"/>
    </xf>
    <xf numFmtId="0" fontId="4" fillId="4" borderId="1" xfId="0" applyNumberFormat="1" applyFont="1" applyFill="1" applyBorder="1" applyAlignment="1" applyProtection="1">
      <alignment horizontal="right"/>
    </xf>
    <xf numFmtId="0" fontId="4" fillId="4" borderId="2" xfId="0" applyNumberFormat="1" applyFont="1" applyFill="1" applyBorder="1" applyAlignment="1" applyProtection="1">
      <alignment horizontal="right" wrapText="1"/>
    </xf>
    <xf numFmtId="0" fontId="4" fillId="4" borderId="3" xfId="0" applyNumberFormat="1" applyFont="1" applyFill="1" applyBorder="1" applyAlignment="1" applyProtection="1">
      <alignment horizontal="right" wrapText="1"/>
    </xf>
    <xf numFmtId="166" fontId="1" fillId="0" borderId="0" xfId="0" applyNumberFormat="1" applyFont="1" applyAlignment="1" applyProtection="1">
      <alignment horizontal="right" vertical="top"/>
    </xf>
    <xf numFmtId="166" fontId="1" fillId="0" borderId="4" xfId="0" applyNumberFormat="1" applyFont="1" applyBorder="1" applyAlignment="1" applyProtection="1">
      <alignment horizontal="right" vertical="top"/>
    </xf>
    <xf numFmtId="166" fontId="1" fillId="0" borderId="5" xfId="0" applyNumberFormat="1" applyFont="1" applyBorder="1" applyAlignment="1" applyProtection="1">
      <alignment horizontal="right" vertical="top"/>
    </xf>
    <xf numFmtId="166" fontId="1" fillId="0" borderId="6" xfId="0" applyNumberFormat="1" applyFont="1" applyBorder="1" applyAlignment="1" applyProtection="1">
      <alignment horizontal="right" vertical="top"/>
    </xf>
    <xf numFmtId="0" fontId="2" fillId="0" borderId="0" xfId="0" applyNumberFormat="1" applyFont="1" applyAlignment="1" applyProtection="1">
      <alignment horizontal="right" vertical="top"/>
    </xf>
    <xf numFmtId="0" fontId="2" fillId="0" borderId="0" xfId="0" applyNumberFormat="1" applyFont="1" applyAlignment="1" applyProtection="1">
      <alignment horizontal="right"/>
    </xf>
    <xf numFmtId="0" fontId="5" fillId="0" borderId="0" xfId="0" applyNumberFormat="1" applyFont="1" applyAlignment="1" applyProtection="1">
      <alignment horizontal="right"/>
    </xf>
    <xf numFmtId="0" fontId="5" fillId="0" borderId="0" xfId="0" applyNumberFormat="1" applyFont="1" applyAlignment="1" applyProtection="1">
      <alignment horizontal="left"/>
    </xf>
    <xf numFmtId="0" fontId="2" fillId="0" borderId="7" xfId="0" applyNumberFormat="1" applyFont="1" applyBorder="1" applyAlignment="1" applyProtection="1">
      <alignment horizontal="right"/>
    </xf>
    <xf numFmtId="0" fontId="2" fillId="0" borderId="7" xfId="0" applyNumberFormat="1" applyFont="1" applyBorder="1" applyAlignment="1" applyProtection="1">
      <alignment horizontal="right" wrapText="1"/>
    </xf>
    <xf numFmtId="0" fontId="2" fillId="0" borderId="0" xfId="0" applyNumberFormat="1" applyFont="1" applyAlignment="1" applyProtection="1">
      <alignment vertical="top" wrapText="1"/>
    </xf>
    <xf numFmtId="49" fontId="1" fillId="0" borderId="0" xfId="0" applyNumberFormat="1" applyFont="1" applyAlignment="1" applyProtection="1">
      <alignment horizontal="left" vertical="top"/>
    </xf>
    <xf numFmtId="166" fontId="1" fillId="0" borderId="0" xfId="0" applyNumberFormat="1" applyFont="1" applyAlignment="1" applyProtection="1">
      <alignment vertical="top"/>
    </xf>
    <xf numFmtId="166" fontId="2" fillId="0" borderId="8" xfId="0" applyNumberFormat="1" applyFont="1" applyBorder="1" applyAlignment="1" applyProtection="1">
      <alignment vertical="top"/>
    </xf>
    <xf numFmtId="166" fontId="2" fillId="0" borderId="9" xfId="0" applyNumberFormat="1" applyFont="1" applyBorder="1" applyAlignment="1" applyProtection="1">
      <alignment vertical="top"/>
    </xf>
    <xf numFmtId="0" fontId="2" fillId="0" borderId="0" xfId="0" applyNumberFormat="1" applyFont="1" applyProtection="1"/>
    <xf numFmtId="0" fontId="5" fillId="0" borderId="0" xfId="0" applyNumberFormat="1" applyFont="1" applyAlignment="1" applyProtection="1">
      <alignment horizontal="center"/>
    </xf>
    <xf numFmtId="0" fontId="5" fillId="0" borderId="0" xfId="0" applyNumberFormat="1" applyFont="1" applyAlignment="1" applyProtection="1">
      <alignment horizontal="right" wrapText="1"/>
    </xf>
    <xf numFmtId="165" fontId="1" fillId="0" borderId="0" xfId="0" applyNumberFormat="1" applyFont="1" applyAlignment="1" applyProtection="1">
      <alignment horizontal="center" vertical="top"/>
    </xf>
    <xf numFmtId="0" fontId="1" fillId="2" borderId="0" xfId="1" applyNumberFormat="1" applyFont="1" applyFill="1" applyAlignment="1" applyProtection="1">
      <alignment vertical="top" wrapText="1"/>
    </xf>
    <xf numFmtId="0" fontId="1" fillId="2" borderId="0" xfId="1" applyNumberFormat="1" applyFont="1" applyFill="1" applyAlignment="1" applyProtection="1">
      <alignment horizontal="center" vertical="top"/>
    </xf>
    <xf numFmtId="165" fontId="1" fillId="2" borderId="0" xfId="1" applyNumberFormat="1" applyFont="1" applyFill="1" applyAlignment="1" applyProtection="1">
      <alignment horizontal="center" vertical="top"/>
    </xf>
    <xf numFmtId="166" fontId="1" fillId="2" borderId="0" xfId="1" applyNumberFormat="1" applyFont="1" applyFill="1" applyAlignment="1" applyProtection="1">
      <alignment horizontal="right" vertical="top"/>
    </xf>
    <xf numFmtId="166" fontId="2" fillId="0" borderId="7" xfId="0" applyNumberFormat="1" applyFont="1" applyBorder="1" applyAlignment="1" applyProtection="1">
      <alignment horizontal="right" vertical="top"/>
    </xf>
    <xf numFmtId="10" fontId="1" fillId="2" borderId="0" xfId="1" applyNumberFormat="1" applyFont="1" applyFill="1" applyAlignment="1" applyProtection="1">
      <alignment horizontal="right" vertical="top"/>
    </xf>
    <xf numFmtId="10" fontId="1" fillId="0" borderId="0" xfId="0" applyNumberFormat="1" applyFont="1" applyAlignment="1" applyProtection="1">
      <alignment horizontal="right" vertical="top"/>
    </xf>
    <xf numFmtId="166" fontId="2" fillId="0" borderId="10" xfId="0" applyNumberFormat="1" applyFont="1" applyBorder="1" applyAlignment="1" applyProtection="1">
      <alignment horizontal="right" vertical="top"/>
    </xf>
    <xf numFmtId="0" fontId="1" fillId="0" borderId="11" xfId="0" applyNumberFormat="1" applyFont="1" applyBorder="1" applyAlignment="1" applyProtection="1">
      <alignment vertical="top"/>
    </xf>
    <xf numFmtId="0" fontId="2" fillId="0" borderId="11" xfId="0" applyNumberFormat="1" applyFont="1" applyBorder="1" applyAlignment="1" applyProtection="1">
      <alignment vertical="top"/>
    </xf>
    <xf numFmtId="0" fontId="1" fillId="0" borderId="11" xfId="0" applyNumberFormat="1" applyFont="1" applyBorder="1" applyAlignment="1" applyProtection="1">
      <alignment horizontal="right" vertical="top"/>
    </xf>
    <xf numFmtId="0" fontId="2" fillId="0" borderId="11" xfId="0" applyNumberFormat="1" applyFont="1" applyBorder="1" applyAlignment="1" applyProtection="1">
      <alignment horizontal="left" vertical="top"/>
    </xf>
    <xf numFmtId="0" fontId="2" fillId="0" borderId="0" xfId="0" applyNumberFormat="1" applyFont="1" applyAlignment="1" applyProtection="1">
      <alignment horizontal="left" wrapText="1"/>
    </xf>
    <xf numFmtId="49" fontId="1" fillId="0" borderId="0" xfId="0" applyNumberFormat="1" applyFont="1" applyAlignment="1" applyProtection="1">
      <alignment horizontal="right" vertical="top"/>
    </xf>
    <xf numFmtId="166" fontId="2" fillId="0" borderId="8" xfId="0" applyNumberFormat="1" applyFont="1" applyBorder="1" applyAlignment="1" applyProtection="1">
      <alignment horizontal="right" vertical="top"/>
    </xf>
    <xf numFmtId="166" fontId="2" fillId="0" borderId="0" xfId="0" applyNumberFormat="1" applyFont="1" applyBorder="1" applyAlignment="1" applyProtection="1">
      <alignment vertical="top"/>
    </xf>
    <xf numFmtId="0" fontId="1" fillId="0" borderId="0" xfId="0" applyNumberFormat="1" applyFont="1" applyAlignment="1" applyProtection="1">
      <alignment vertical="top" wrapText="1"/>
    </xf>
    <xf numFmtId="0" fontId="3" fillId="3" borderId="0" xfId="0" applyNumberFormat="1" applyFont="1" applyFill="1" applyAlignment="1" applyProtection="1">
      <alignment horizontal="center" vertical="top"/>
    </xf>
    <xf numFmtId="0" fontId="3" fillId="3" borderId="0" xfId="0" applyNumberFormat="1" applyFont="1" applyFill="1" applyAlignment="1" applyProtection="1">
      <alignment vertical="top"/>
    </xf>
    <xf numFmtId="0" fontId="5" fillId="0" borderId="0" xfId="0" applyNumberFormat="1" applyFont="1" applyAlignment="1" applyProtection="1">
      <alignment horizontal="left"/>
    </xf>
    <xf numFmtId="0" fontId="2" fillId="0" borderId="0" xfId="0" applyNumberFormat="1" applyFont="1" applyAlignment="1" applyProtection="1">
      <alignment horizontal="right"/>
    </xf>
    <xf numFmtId="0" fontId="2" fillId="0" borderId="0" xfId="0" applyNumberFormat="1" applyFont="1" applyAlignment="1" applyProtection="1">
      <alignment horizontal="right" vertical="top"/>
    </xf>
    <xf numFmtId="0" fontId="1" fillId="0" borderId="0" xfId="0" applyNumberFormat="1" applyFont="1" applyAlignment="1" applyProtection="1">
      <alignment vertical="top"/>
    </xf>
    <xf numFmtId="0" fontId="6" fillId="5" borderId="0" xfId="0" applyNumberFormat="1" applyFont="1" applyFill="1" applyAlignment="1" applyProtection="1">
      <alignment horizontal="center" vertical="top"/>
    </xf>
  </cellXfs>
  <cellStyles count="2">
    <cellStyle name="Normal" xfId="0" builtinId="0"/>
    <cellStyle name="shadedRow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57"/>
  <sheetViews>
    <sheetView tabSelected="1" topLeftCell="A82" workbookViewId="0">
      <selection activeCell="E102" sqref="E102"/>
    </sheetView>
  </sheetViews>
  <sheetFormatPr defaultColWidth="9.109375" defaultRowHeight="10.199999999999999"/>
  <cols>
    <col min="1" max="1" width="1" style="2" customWidth="1"/>
    <col min="2" max="2" width="11.109375" style="2" customWidth="1"/>
    <col min="3" max="3" width="15.5546875" style="2" customWidth="1"/>
    <col min="4" max="4" width="16.5546875" style="2" customWidth="1"/>
    <col min="5" max="5" width="8.33203125" style="2" customWidth="1"/>
    <col min="6" max="6" width="11.44140625" style="2" customWidth="1"/>
    <col min="7" max="11" width="14.5546875" style="2" customWidth="1"/>
    <col min="12" max="27" width="9.109375" style="2" customWidth="1"/>
    <col min="28" max="16384" width="9.109375" style="2"/>
  </cols>
  <sheetData>
    <row r="1" spans="1:12" ht="10.8" thickTop="1">
      <c r="B1" s="41" t="s">
        <v>0</v>
      </c>
      <c r="C1" s="42" t="s">
        <v>53</v>
      </c>
      <c r="D1" s="41"/>
      <c r="E1" s="41"/>
      <c r="F1" s="41"/>
      <c r="G1" s="41"/>
      <c r="H1" s="41"/>
      <c r="I1" s="41"/>
      <c r="J1" s="43" t="s">
        <v>1</v>
      </c>
      <c r="K1" s="44" t="s">
        <v>2</v>
      </c>
    </row>
    <row r="2" spans="1:12">
      <c r="B2" s="2" t="s">
        <v>3</v>
      </c>
      <c r="C2" s="5" t="s">
        <v>4</v>
      </c>
      <c r="J2" s="4" t="s">
        <v>5</v>
      </c>
      <c r="K2" s="6">
        <v>0</v>
      </c>
    </row>
    <row r="3" spans="1:12">
      <c r="B3" s="2" t="s">
        <v>6</v>
      </c>
      <c r="C3" s="3" t="s">
        <v>54</v>
      </c>
    </row>
    <row r="4" spans="1:12">
      <c r="B4" s="2" t="s">
        <v>7</v>
      </c>
      <c r="C4" s="7" t="s">
        <v>8</v>
      </c>
    </row>
    <row r="5" spans="1:12">
      <c r="B5" s="2" t="s">
        <v>9</v>
      </c>
      <c r="C5" s="5" t="s">
        <v>10</v>
      </c>
    </row>
    <row r="7" spans="1:12">
      <c r="B7" s="3" t="s">
        <v>11</v>
      </c>
      <c r="C7" s="49"/>
      <c r="D7" s="49"/>
      <c r="E7" s="49"/>
      <c r="F7" s="49"/>
      <c r="G7" s="49"/>
      <c r="H7" s="49"/>
      <c r="I7" s="49"/>
      <c r="J7" s="49"/>
      <c r="K7" s="49"/>
    </row>
    <row r="9" spans="1:12" ht="15.6">
      <c r="B9" s="50" t="s">
        <v>12</v>
      </c>
      <c r="C9" s="51"/>
      <c r="D9" s="51"/>
      <c r="E9" s="51"/>
      <c r="F9" s="51"/>
      <c r="G9" s="51"/>
      <c r="H9" s="51"/>
      <c r="I9" s="51"/>
      <c r="J9" s="51"/>
      <c r="K9" s="51"/>
    </row>
    <row r="11" spans="1:12" ht="21.9" customHeight="1">
      <c r="G11" s="11" t="s">
        <v>13</v>
      </c>
      <c r="H11" s="12" t="s">
        <v>14</v>
      </c>
      <c r="I11" s="12" t="s">
        <v>15</v>
      </c>
      <c r="J11" s="12" t="s">
        <v>16</v>
      </c>
      <c r="K11" s="13" t="s">
        <v>17</v>
      </c>
      <c r="L11" s="8"/>
    </row>
    <row r="12" spans="1:12">
      <c r="G12" s="15">
        <f>SUBTOTAL(9,G14:G18)</f>
        <v>19357</v>
      </c>
      <c r="H12" s="16">
        <f>SUBTOTAL(9,H14:H18)</f>
        <v>0</v>
      </c>
      <c r="I12" s="16">
        <f>SUBTOTAL(9,I14:I18)</f>
        <v>13231.9</v>
      </c>
      <c r="J12" s="16">
        <f>SUBTOTAL(9,J14:J18)</f>
        <v>6125.1</v>
      </c>
      <c r="K12" s="17">
        <f>SUBTOTAL(9,K14:K18)</f>
        <v>1.4210854715202004E-13</v>
      </c>
    </row>
    <row r="13" spans="1:12">
      <c r="G13" s="26"/>
      <c r="H13" s="26"/>
      <c r="I13" s="26"/>
      <c r="J13" s="26"/>
      <c r="K13" s="26"/>
      <c r="L13" s="26"/>
    </row>
    <row r="14" spans="1:12" ht="23.25" customHeight="1">
      <c r="A14" s="19"/>
      <c r="B14" s="19"/>
      <c r="C14" s="21" t="s">
        <v>18</v>
      </c>
      <c r="D14" s="52" t="s">
        <v>19</v>
      </c>
      <c r="E14" s="53"/>
      <c r="F14" s="19"/>
      <c r="G14" s="22" t="s">
        <v>13</v>
      </c>
      <c r="H14" s="23" t="s">
        <v>20</v>
      </c>
      <c r="I14" s="23" t="s">
        <v>15</v>
      </c>
      <c r="J14" s="23" t="s">
        <v>16</v>
      </c>
      <c r="K14" s="23" t="s">
        <v>17</v>
      </c>
      <c r="L14" s="24"/>
    </row>
    <row r="15" spans="1:12">
      <c r="C15" s="25" t="s">
        <v>21</v>
      </c>
      <c r="D15" s="25" t="s">
        <v>22</v>
      </c>
      <c r="G15" s="14">
        <v>17500</v>
      </c>
      <c r="H15" s="14">
        <v>0</v>
      </c>
      <c r="I15" s="14">
        <v>13125.06</v>
      </c>
      <c r="J15" s="14">
        <v>4375.0200000000004</v>
      </c>
      <c r="K15" s="14">
        <f>G15-J15-I15</f>
        <v>-7.999999999992724E-2</v>
      </c>
    </row>
    <row r="16" spans="1:12">
      <c r="C16" s="25" t="s">
        <v>23</v>
      </c>
      <c r="D16" s="25" t="s">
        <v>24</v>
      </c>
      <c r="G16" s="14">
        <v>1857</v>
      </c>
      <c r="H16" s="14">
        <v>0</v>
      </c>
      <c r="I16" s="14">
        <v>106.84</v>
      </c>
      <c r="J16" s="14">
        <v>1750.08</v>
      </c>
      <c r="K16" s="14">
        <f>G16-J16-I16</f>
        <v>8.0000000000069349E-2</v>
      </c>
    </row>
    <row r="17" spans="1:12">
      <c r="E17" s="18" t="s">
        <v>25</v>
      </c>
      <c r="G17" s="27">
        <f>SUBTOTAL(9,G15:G16)</f>
        <v>19357</v>
      </c>
      <c r="H17" s="27">
        <f>SUBTOTAL(9,H15:H16)</f>
        <v>0</v>
      </c>
      <c r="I17" s="27">
        <f>SUBTOTAL(9,I15:I16)</f>
        <v>13231.9</v>
      </c>
      <c r="J17" s="27">
        <f>SUBTOTAL(9,J15:J16)</f>
        <v>6125.1</v>
      </c>
      <c r="K17" s="27">
        <f>SUBTOTAL(9,K15:K16)</f>
        <v>1.4210854715202004E-13</v>
      </c>
    </row>
    <row r="19" spans="1:12">
      <c r="A19" s="3"/>
      <c r="B19" s="3"/>
      <c r="C19" s="3"/>
      <c r="D19" s="3"/>
      <c r="E19" s="18" t="s">
        <v>26</v>
      </c>
      <c r="F19" s="3"/>
      <c r="G19" s="28">
        <f>SUBTOTAL(9,G14:G18)</f>
        <v>19357</v>
      </c>
      <c r="H19" s="28">
        <f>SUBTOTAL(9,H14:H18)</f>
        <v>0</v>
      </c>
      <c r="I19" s="28">
        <f>SUBTOTAL(9,I14:I18)</f>
        <v>13231.9</v>
      </c>
      <c r="J19" s="28">
        <f>SUBTOTAL(9,J14:J18)</f>
        <v>6125.1</v>
      </c>
      <c r="K19" s="28">
        <f>SUBTOTAL(9,K14:K18)</f>
        <v>1.4210854715202004E-13</v>
      </c>
      <c r="L19" s="3"/>
    </row>
    <row r="21" spans="1:12" ht="15.75" customHeight="1">
      <c r="A21" s="9"/>
      <c r="B21" s="50" t="s">
        <v>27</v>
      </c>
      <c r="C21" s="50"/>
      <c r="D21" s="50"/>
      <c r="E21" s="50"/>
      <c r="F21" s="50"/>
      <c r="G21" s="50"/>
      <c r="H21" s="50"/>
      <c r="I21" s="50"/>
      <c r="J21" s="50"/>
      <c r="K21" s="50"/>
      <c r="L21" s="9"/>
    </row>
    <row r="22" spans="1:12" ht="22.5" customHeight="1">
      <c r="B22" s="21" t="s">
        <v>28</v>
      </c>
      <c r="C22" s="21" t="s">
        <v>18</v>
      </c>
      <c r="D22" s="21" t="s">
        <v>29</v>
      </c>
      <c r="E22" s="29"/>
      <c r="F22" s="30" t="s">
        <v>30</v>
      </c>
      <c r="G22" s="21" t="s">
        <v>31</v>
      </c>
      <c r="H22" s="29"/>
      <c r="I22" s="10" t="s">
        <v>32</v>
      </c>
      <c r="J22" s="31" t="s">
        <v>33</v>
      </c>
      <c r="K22" s="10" t="s">
        <v>16</v>
      </c>
      <c r="L22" s="8"/>
    </row>
    <row r="23" spans="1:12" ht="21" thickTop="1">
      <c r="B23" s="2" t="s">
        <v>34</v>
      </c>
      <c r="C23" s="2" t="s">
        <v>35</v>
      </c>
      <c r="D23" s="8" t="s">
        <v>36</v>
      </c>
      <c r="F23" s="32" t="s">
        <v>37</v>
      </c>
      <c r="G23" s="2" t="s">
        <v>55</v>
      </c>
      <c r="I23" s="14">
        <v>200</v>
      </c>
      <c r="J23" s="14">
        <v>0</v>
      </c>
      <c r="K23" s="14">
        <v>200</v>
      </c>
    </row>
    <row r="24" spans="1:12" ht="20.399999999999999">
      <c r="A24" s="1"/>
      <c r="B24" s="1" t="s">
        <v>34</v>
      </c>
      <c r="C24" s="1" t="s">
        <v>38</v>
      </c>
      <c r="D24" s="33" t="s">
        <v>39</v>
      </c>
      <c r="E24" s="1"/>
      <c r="F24" s="35" t="s">
        <v>37</v>
      </c>
      <c r="G24" s="1" t="s">
        <v>56</v>
      </c>
      <c r="H24" s="1"/>
      <c r="I24" s="36">
        <v>856.57</v>
      </c>
      <c r="J24" s="36">
        <v>0</v>
      </c>
      <c r="K24" s="36">
        <v>856.57</v>
      </c>
    </row>
    <row r="25" spans="1:12" ht="20.399999999999999">
      <c r="B25" s="2" t="s">
        <v>34</v>
      </c>
      <c r="C25" s="2" t="s">
        <v>40</v>
      </c>
      <c r="D25" s="8" t="s">
        <v>41</v>
      </c>
      <c r="F25" s="32" t="s">
        <v>37</v>
      </c>
      <c r="G25" s="2" t="s">
        <v>57</v>
      </c>
      <c r="I25" s="14">
        <v>200</v>
      </c>
      <c r="J25" s="14">
        <v>0</v>
      </c>
      <c r="K25" s="14">
        <v>200</v>
      </c>
    </row>
    <row r="26" spans="1:12" ht="30.6">
      <c r="A26" s="1"/>
      <c r="B26" s="1" t="s">
        <v>34</v>
      </c>
      <c r="C26" s="1" t="s">
        <v>58</v>
      </c>
      <c r="D26" s="33" t="s">
        <v>59</v>
      </c>
      <c r="E26" s="1"/>
      <c r="F26" s="35" t="s">
        <v>37</v>
      </c>
      <c r="G26" s="1" t="s">
        <v>60</v>
      </c>
      <c r="H26" s="1"/>
      <c r="I26" s="36">
        <v>100</v>
      </c>
      <c r="J26" s="36">
        <v>1.58</v>
      </c>
      <c r="K26" s="36">
        <v>98.42</v>
      </c>
    </row>
    <row r="27" spans="1:12" ht="30.6">
      <c r="B27" s="2" t="s">
        <v>34</v>
      </c>
      <c r="C27" s="2" t="s">
        <v>61</v>
      </c>
      <c r="D27" s="8" t="s">
        <v>62</v>
      </c>
      <c r="F27" s="32" t="s">
        <v>37</v>
      </c>
      <c r="G27" s="2" t="s">
        <v>63</v>
      </c>
      <c r="I27" s="14">
        <v>200</v>
      </c>
      <c r="J27" s="14">
        <v>174.85</v>
      </c>
      <c r="K27" s="14">
        <v>25.15</v>
      </c>
    </row>
    <row r="28" spans="1:12" ht="20.399999999999999">
      <c r="A28" s="1"/>
      <c r="B28" s="1" t="s">
        <v>34</v>
      </c>
      <c r="C28" s="1" t="s">
        <v>61</v>
      </c>
      <c r="D28" s="33" t="s">
        <v>64</v>
      </c>
      <c r="E28" s="1"/>
      <c r="F28" s="35" t="s">
        <v>65</v>
      </c>
      <c r="G28" s="1" t="s">
        <v>66</v>
      </c>
      <c r="H28" s="1"/>
      <c r="I28" s="36">
        <v>34.97</v>
      </c>
      <c r="J28" s="36">
        <v>0</v>
      </c>
      <c r="K28" s="36">
        <v>34.97</v>
      </c>
    </row>
    <row r="29" spans="1:12" ht="20.399999999999999">
      <c r="B29" s="2" t="s">
        <v>34</v>
      </c>
      <c r="C29" s="2" t="s">
        <v>61</v>
      </c>
      <c r="D29" s="8" t="s">
        <v>67</v>
      </c>
      <c r="F29" s="32" t="s">
        <v>68</v>
      </c>
      <c r="G29" s="2" t="s">
        <v>69</v>
      </c>
      <c r="I29" s="14">
        <v>34.97</v>
      </c>
      <c r="J29" s="14">
        <v>0</v>
      </c>
      <c r="K29" s="14">
        <v>34.97</v>
      </c>
    </row>
    <row r="30" spans="1:12" ht="30.6">
      <c r="A30" s="1"/>
      <c r="B30" s="1" t="s">
        <v>34</v>
      </c>
      <c r="C30" s="1" t="s">
        <v>70</v>
      </c>
      <c r="D30" s="33" t="s">
        <v>71</v>
      </c>
      <c r="E30" s="1"/>
      <c r="F30" s="35" t="s">
        <v>37</v>
      </c>
      <c r="G30" s="1" t="s">
        <v>72</v>
      </c>
      <c r="H30" s="1"/>
      <c r="I30" s="36">
        <v>300</v>
      </c>
      <c r="J30" s="36">
        <v>0</v>
      </c>
      <c r="K30" s="36">
        <v>300</v>
      </c>
    </row>
    <row r="31" spans="1:12">
      <c r="F31" s="54" t="s">
        <v>42</v>
      </c>
      <c r="G31" s="55"/>
      <c r="H31" s="55"/>
      <c r="I31" s="37">
        <f>SUBTOTAL(9,I23:I30)</f>
        <v>1926.5100000000002</v>
      </c>
      <c r="J31" s="37">
        <f>SUBTOTAL(9,J23:J30)</f>
        <v>176.43</v>
      </c>
      <c r="K31" s="37">
        <f>SUBTOTAL(9,K23:K30)</f>
        <v>1750.0800000000004</v>
      </c>
    </row>
    <row r="33" spans="1:26" ht="22.5" customHeight="1">
      <c r="B33" s="21" t="s">
        <v>28</v>
      </c>
      <c r="C33" s="21" t="s">
        <v>18</v>
      </c>
      <c r="D33" s="21" t="s">
        <v>43</v>
      </c>
      <c r="E33" s="20" t="s">
        <v>44</v>
      </c>
      <c r="F33" s="30" t="s">
        <v>45</v>
      </c>
      <c r="G33" s="30" t="s">
        <v>46</v>
      </c>
      <c r="H33" s="20" t="s">
        <v>47</v>
      </c>
      <c r="I33" s="10" t="s">
        <v>32</v>
      </c>
      <c r="J33" s="31" t="s">
        <v>33</v>
      </c>
      <c r="K33" s="10" t="s">
        <v>16</v>
      </c>
      <c r="L33" s="8"/>
    </row>
    <row r="34" spans="1:26">
      <c r="B34" s="2" t="s">
        <v>34</v>
      </c>
      <c r="C34" s="2" t="s">
        <v>73</v>
      </c>
      <c r="D34" s="8" t="s">
        <v>74</v>
      </c>
      <c r="E34" s="39">
        <v>1</v>
      </c>
      <c r="F34" s="9" t="s">
        <v>37</v>
      </c>
      <c r="G34" s="9" t="s">
        <v>48</v>
      </c>
      <c r="H34" s="14">
        <v>833.33333333329995</v>
      </c>
      <c r="I34" s="14">
        <v>10000</v>
      </c>
      <c r="J34" s="14">
        <v>7499.97</v>
      </c>
      <c r="K34" s="14">
        <v>2500</v>
      </c>
    </row>
    <row r="35" spans="1:26">
      <c r="A35" s="1"/>
      <c r="B35" s="1" t="s">
        <v>34</v>
      </c>
      <c r="C35" s="1" t="s">
        <v>73</v>
      </c>
      <c r="D35" s="33" t="s">
        <v>75</v>
      </c>
      <c r="E35" s="38">
        <v>1</v>
      </c>
      <c r="F35" s="34" t="s">
        <v>37</v>
      </c>
      <c r="G35" s="34" t="s">
        <v>48</v>
      </c>
      <c r="H35" s="36">
        <v>416.67</v>
      </c>
      <c r="I35" s="36">
        <v>5000.04</v>
      </c>
      <c r="J35" s="36">
        <v>3750.03</v>
      </c>
      <c r="K35" s="36">
        <v>1250.01</v>
      </c>
    </row>
    <row r="36" spans="1:26" ht="20.399999999999999">
      <c r="B36" s="2" t="s">
        <v>34</v>
      </c>
      <c r="C36" s="2" t="s">
        <v>73</v>
      </c>
      <c r="D36" s="8" t="s">
        <v>76</v>
      </c>
      <c r="E36" s="39">
        <v>0.99997999999999998</v>
      </c>
      <c r="F36" s="9" t="s">
        <v>37</v>
      </c>
      <c r="G36" s="9" t="s">
        <v>48</v>
      </c>
      <c r="H36" s="14">
        <v>208.3358332</v>
      </c>
      <c r="I36" s="14">
        <v>2500.0300000000002</v>
      </c>
      <c r="J36" s="14">
        <v>1875.06</v>
      </c>
      <c r="K36" s="14">
        <v>625.01</v>
      </c>
    </row>
    <row r="37" spans="1:26">
      <c r="G37" s="54" t="s">
        <v>49</v>
      </c>
      <c r="H37" s="55"/>
      <c r="I37" s="37">
        <f>SUBTOTAL(9,I34:I36)</f>
        <v>17500.07</v>
      </c>
      <c r="J37" s="37">
        <f>SUBTOTAL(9,J34:J36)</f>
        <v>13125.06</v>
      </c>
      <c r="K37" s="37">
        <f>SUBTOTAL(9,K34:K36)</f>
        <v>4375.0200000000004</v>
      </c>
    </row>
    <row r="38" spans="1:26">
      <c r="G38" s="54" t="s">
        <v>50</v>
      </c>
      <c r="H38" s="55"/>
      <c r="I38" s="40">
        <f>SUBTOTAL(9,I23:I37)</f>
        <v>19426.579999999998</v>
      </c>
      <c r="J38" s="40">
        <f>SUBTOTAL(9,J23:J37)</f>
        <v>13301.49</v>
      </c>
      <c r="K38" s="40">
        <f>SUBTOTAL(9,K23:K37)</f>
        <v>6125.1</v>
      </c>
    </row>
    <row r="40" spans="1:26" ht="15.75" customHeight="1">
      <c r="A40" s="9"/>
      <c r="B40" s="50" t="s">
        <v>51</v>
      </c>
      <c r="C40" s="50"/>
      <c r="D40" s="50"/>
      <c r="E40" s="50"/>
      <c r="F40" s="50"/>
      <c r="G40" s="50"/>
      <c r="H40" s="50"/>
      <c r="I40" s="50"/>
      <c r="J40" s="50"/>
      <c r="K40" s="50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>
      <c r="B41" s="55" t="s">
        <v>52</v>
      </c>
      <c r="C41" s="55"/>
      <c r="D41" s="55"/>
      <c r="E41" s="55"/>
    </row>
    <row r="43" spans="1:26">
      <c r="B43" s="41" t="s">
        <v>0</v>
      </c>
      <c r="C43" s="42" t="s">
        <v>77</v>
      </c>
      <c r="D43" s="41"/>
      <c r="E43" s="41"/>
      <c r="F43" s="41"/>
      <c r="G43" s="41"/>
      <c r="H43" s="41"/>
      <c r="I43" s="41"/>
      <c r="J43" s="43" t="s">
        <v>1</v>
      </c>
      <c r="K43" s="44" t="s">
        <v>2</v>
      </c>
    </row>
    <row r="44" spans="1:26">
      <c r="B44" s="2" t="s">
        <v>3</v>
      </c>
      <c r="C44" s="5" t="s">
        <v>4</v>
      </c>
      <c r="J44" s="4" t="s">
        <v>5</v>
      </c>
      <c r="K44" s="6">
        <v>0</v>
      </c>
    </row>
    <row r="45" spans="1:26">
      <c r="B45" s="2" t="s">
        <v>6</v>
      </c>
      <c r="C45" s="3" t="s">
        <v>54</v>
      </c>
    </row>
    <row r="46" spans="1:26">
      <c r="B46" s="2" t="s">
        <v>7</v>
      </c>
      <c r="C46" s="7" t="s">
        <v>8</v>
      </c>
    </row>
    <row r="47" spans="1:26">
      <c r="B47" s="2" t="s">
        <v>9</v>
      </c>
      <c r="C47" s="5" t="s">
        <v>10</v>
      </c>
    </row>
    <row r="49" spans="1:12">
      <c r="B49" s="3" t="s">
        <v>11</v>
      </c>
      <c r="C49" s="49"/>
      <c r="D49" s="49"/>
      <c r="E49" s="49"/>
      <c r="F49" s="49"/>
      <c r="G49" s="49"/>
      <c r="H49" s="49"/>
      <c r="I49" s="49"/>
      <c r="J49" s="49"/>
      <c r="K49" s="49"/>
    </row>
    <row r="51" spans="1:12" ht="15.6">
      <c r="B51" s="50" t="s">
        <v>12</v>
      </c>
      <c r="C51" s="51"/>
      <c r="D51" s="51"/>
      <c r="E51" s="51"/>
      <c r="F51" s="51"/>
      <c r="G51" s="51"/>
      <c r="H51" s="51"/>
      <c r="I51" s="51"/>
      <c r="J51" s="51"/>
      <c r="K51" s="51"/>
    </row>
    <row r="53" spans="1:12" ht="21.9" customHeight="1">
      <c r="G53" s="11" t="s">
        <v>13</v>
      </c>
      <c r="H53" s="12" t="s">
        <v>14</v>
      </c>
      <c r="I53" s="12" t="s">
        <v>15</v>
      </c>
      <c r="J53" s="12" t="s">
        <v>16</v>
      </c>
      <c r="K53" s="13" t="s">
        <v>17</v>
      </c>
      <c r="L53" s="8"/>
    </row>
    <row r="54" spans="1:12">
      <c r="G54" s="15">
        <f>SUBTOTAL(9,G56:G59)</f>
        <v>7967</v>
      </c>
      <c r="H54" s="16">
        <f>SUBTOTAL(9,H56:H59)</f>
        <v>0</v>
      </c>
      <c r="I54" s="16">
        <f>SUBTOTAL(9,I56:I59)</f>
        <v>5850</v>
      </c>
      <c r="J54" s="16">
        <f>SUBTOTAL(9,J56:J59)</f>
        <v>1950</v>
      </c>
      <c r="K54" s="17">
        <f>SUBTOTAL(9,K56:K59)</f>
        <v>167</v>
      </c>
    </row>
    <row r="55" spans="1:12">
      <c r="G55" s="26"/>
      <c r="H55" s="26"/>
      <c r="I55" s="26"/>
      <c r="J55" s="26"/>
      <c r="K55" s="26"/>
      <c r="L55" s="26"/>
    </row>
    <row r="56" spans="1:12" ht="23.25" customHeight="1">
      <c r="A56" s="19"/>
      <c r="B56" s="19"/>
      <c r="C56" s="21" t="s">
        <v>18</v>
      </c>
      <c r="D56" s="52" t="s">
        <v>19</v>
      </c>
      <c r="E56" s="53"/>
      <c r="F56" s="19"/>
      <c r="G56" s="22" t="s">
        <v>13</v>
      </c>
      <c r="H56" s="23" t="s">
        <v>20</v>
      </c>
      <c r="I56" s="23" t="s">
        <v>15</v>
      </c>
      <c r="J56" s="23" t="s">
        <v>16</v>
      </c>
      <c r="K56" s="23" t="s">
        <v>17</v>
      </c>
      <c r="L56" s="24"/>
    </row>
    <row r="57" spans="1:12">
      <c r="C57" s="25" t="s">
        <v>21</v>
      </c>
      <c r="D57" s="25" t="s">
        <v>22</v>
      </c>
      <c r="G57" s="14">
        <v>7967</v>
      </c>
      <c r="H57" s="14">
        <v>0</v>
      </c>
      <c r="I57" s="14">
        <v>5850</v>
      </c>
      <c r="J57" s="14">
        <v>1950</v>
      </c>
      <c r="K57" s="14">
        <f>G57-J57-I57</f>
        <v>167</v>
      </c>
    </row>
    <row r="58" spans="1:12">
      <c r="E58" s="18" t="s">
        <v>25</v>
      </c>
      <c r="G58" s="27">
        <f>SUBTOTAL(9,G57:G57)</f>
        <v>7967</v>
      </c>
      <c r="H58" s="27">
        <f>SUBTOTAL(9,H57:H57)</f>
        <v>0</v>
      </c>
      <c r="I58" s="27">
        <f>SUBTOTAL(9,I57:I57)</f>
        <v>5850</v>
      </c>
      <c r="J58" s="27">
        <f>SUBTOTAL(9,J57:J57)</f>
        <v>1950</v>
      </c>
      <c r="K58" s="27">
        <f>SUBTOTAL(9,K57:K57)</f>
        <v>167</v>
      </c>
    </row>
    <row r="60" spans="1:12">
      <c r="A60" s="3"/>
      <c r="B60" s="3"/>
      <c r="C60" s="3"/>
      <c r="D60" s="3"/>
      <c r="E60" s="18" t="s">
        <v>26</v>
      </c>
      <c r="F60" s="3"/>
      <c r="G60" s="28">
        <f>SUBTOTAL(9,G56:G59)</f>
        <v>7967</v>
      </c>
      <c r="H60" s="28">
        <f>SUBTOTAL(9,H56:H59)</f>
        <v>0</v>
      </c>
      <c r="I60" s="28">
        <f>SUBTOTAL(9,I56:I59)</f>
        <v>5850</v>
      </c>
      <c r="J60" s="28">
        <f>SUBTOTAL(9,J56:J59)</f>
        <v>1950</v>
      </c>
      <c r="K60" s="28">
        <f>SUBTOTAL(9,K56:K59)</f>
        <v>167</v>
      </c>
      <c r="L60" s="3"/>
    </row>
    <row r="62" spans="1:12" ht="15.75" customHeight="1">
      <c r="A62" s="9"/>
      <c r="B62" s="50" t="s">
        <v>27</v>
      </c>
      <c r="C62" s="50"/>
      <c r="D62" s="50"/>
      <c r="E62" s="50"/>
      <c r="F62" s="50"/>
      <c r="G62" s="50"/>
      <c r="H62" s="50"/>
      <c r="I62" s="50"/>
      <c r="J62" s="50"/>
      <c r="K62" s="50"/>
      <c r="L62" s="9"/>
    </row>
    <row r="64" spans="1:12" ht="22.5" customHeight="1">
      <c r="B64" s="21" t="s">
        <v>28</v>
      </c>
      <c r="C64" s="21" t="s">
        <v>18</v>
      </c>
      <c r="D64" s="21" t="s">
        <v>43</v>
      </c>
      <c r="E64" s="20" t="s">
        <v>44</v>
      </c>
      <c r="F64" s="30" t="s">
        <v>45</v>
      </c>
      <c r="G64" s="30" t="s">
        <v>46</v>
      </c>
      <c r="H64" s="20" t="s">
        <v>47</v>
      </c>
      <c r="I64" s="10" t="s">
        <v>32</v>
      </c>
      <c r="J64" s="31" t="s">
        <v>33</v>
      </c>
      <c r="K64" s="10" t="s">
        <v>16</v>
      </c>
      <c r="L64" s="8"/>
    </row>
    <row r="65" spans="1:26" ht="20.399999999999999">
      <c r="B65" s="2" t="s">
        <v>34</v>
      </c>
      <c r="C65" s="2" t="s">
        <v>73</v>
      </c>
      <c r="D65" s="8" t="s">
        <v>78</v>
      </c>
      <c r="E65" s="39">
        <v>1</v>
      </c>
      <c r="F65" s="9" t="s">
        <v>37</v>
      </c>
      <c r="G65" s="9" t="s">
        <v>48</v>
      </c>
      <c r="H65" s="14">
        <v>650</v>
      </c>
      <c r="I65" s="14">
        <v>7800</v>
      </c>
      <c r="J65" s="14">
        <v>5850</v>
      </c>
      <c r="K65" s="14">
        <v>1950</v>
      </c>
    </row>
    <row r="66" spans="1:26">
      <c r="G66" s="54" t="s">
        <v>50</v>
      </c>
      <c r="H66" s="55"/>
      <c r="I66" s="40">
        <f>SUBTOTAL(9,I63:I65)</f>
        <v>7800</v>
      </c>
      <c r="J66" s="40">
        <f>SUBTOTAL(9,J63:J65)</f>
        <v>5850</v>
      </c>
      <c r="K66" s="40">
        <f>SUBTOTAL(9,K63:K65)</f>
        <v>1950</v>
      </c>
    </row>
    <row r="68" spans="1:26" ht="15.75" customHeight="1">
      <c r="A68" s="9"/>
      <c r="B68" s="50" t="s">
        <v>51</v>
      </c>
      <c r="C68" s="50"/>
      <c r="D68" s="50"/>
      <c r="E68" s="50"/>
      <c r="F68" s="50"/>
      <c r="G68" s="50"/>
      <c r="H68" s="50"/>
      <c r="I68" s="50"/>
      <c r="J68" s="50"/>
      <c r="K68" s="50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>
      <c r="B69" s="55" t="s">
        <v>52</v>
      </c>
      <c r="C69" s="55"/>
      <c r="D69" s="55"/>
      <c r="E69" s="55"/>
    </row>
    <row r="71" spans="1:26">
      <c r="B71" s="41" t="s">
        <v>0</v>
      </c>
      <c r="C71" s="42" t="s">
        <v>79</v>
      </c>
      <c r="D71" s="41"/>
      <c r="E71" s="41"/>
      <c r="F71" s="41"/>
      <c r="G71" s="41"/>
      <c r="H71" s="41"/>
      <c r="I71" s="41"/>
      <c r="J71" s="43" t="s">
        <v>1</v>
      </c>
      <c r="K71" s="44" t="s">
        <v>2</v>
      </c>
    </row>
    <row r="72" spans="1:26">
      <c r="B72" s="2" t="s">
        <v>3</v>
      </c>
      <c r="C72" s="5" t="s">
        <v>4</v>
      </c>
      <c r="J72" s="4" t="s">
        <v>5</v>
      </c>
      <c r="K72" s="6">
        <v>0</v>
      </c>
    </row>
    <row r="73" spans="1:26">
      <c r="B73" s="2" t="s">
        <v>6</v>
      </c>
      <c r="C73" s="3" t="s">
        <v>54</v>
      </c>
    </row>
    <row r="74" spans="1:26">
      <c r="B74" s="2" t="s">
        <v>7</v>
      </c>
      <c r="C74" s="7" t="s">
        <v>8</v>
      </c>
    </row>
    <row r="75" spans="1:26">
      <c r="B75" s="2" t="s">
        <v>9</v>
      </c>
      <c r="C75" s="5" t="s">
        <v>10</v>
      </c>
    </row>
    <row r="77" spans="1:26" ht="22.5" customHeight="1">
      <c r="B77" s="3" t="s">
        <v>11</v>
      </c>
      <c r="C77" s="49" t="s">
        <v>80</v>
      </c>
      <c r="D77" s="49"/>
      <c r="E77" s="49"/>
      <c r="F77" s="49"/>
      <c r="G77" s="49"/>
      <c r="H77" s="49"/>
      <c r="I77" s="49"/>
      <c r="J77" s="49"/>
      <c r="K77" s="49"/>
    </row>
    <row r="79" spans="1:26" ht="15.6">
      <c r="B79" s="50" t="s">
        <v>12</v>
      </c>
      <c r="C79" s="51"/>
      <c r="D79" s="51"/>
      <c r="E79" s="51"/>
      <c r="F79" s="51"/>
      <c r="G79" s="51"/>
      <c r="H79" s="51"/>
      <c r="I79" s="51"/>
      <c r="J79" s="51"/>
      <c r="K79" s="51"/>
    </row>
    <row r="81" spans="1:26" ht="21.9" customHeight="1">
      <c r="G81" s="11" t="s">
        <v>13</v>
      </c>
      <c r="H81" s="12" t="s">
        <v>14</v>
      </c>
      <c r="I81" s="12" t="s">
        <v>15</v>
      </c>
      <c r="J81" s="12" t="s">
        <v>16</v>
      </c>
      <c r="K81" s="13" t="s">
        <v>17</v>
      </c>
      <c r="L81" s="8"/>
    </row>
    <row r="82" spans="1:26">
      <c r="G82" s="15">
        <f>SUBTOTAL(9,G84:G88)</f>
        <v>136208.04</v>
      </c>
      <c r="H82" s="16">
        <f>SUBTOTAL(9,H84:H88)</f>
        <v>900</v>
      </c>
      <c r="I82" s="16">
        <f>SUBTOTAL(9,I84:I88)</f>
        <v>7585.65</v>
      </c>
      <c r="J82" s="16">
        <f>SUBTOTAL(9,J84:J88)</f>
        <v>4514.3500000000004</v>
      </c>
      <c r="K82" s="17">
        <f>SUBTOTAL(9,K84:K88)</f>
        <v>124108.04000000001</v>
      </c>
    </row>
    <row r="83" spans="1:26">
      <c r="G83" s="26"/>
      <c r="H83" s="26"/>
      <c r="I83" s="26"/>
      <c r="J83" s="26"/>
      <c r="K83" s="26"/>
      <c r="L83" s="26"/>
    </row>
    <row r="84" spans="1:26" ht="23.25" customHeight="1">
      <c r="A84" s="19"/>
      <c r="B84" s="19"/>
      <c r="C84" s="21" t="s">
        <v>18</v>
      </c>
      <c r="D84" s="52" t="s">
        <v>19</v>
      </c>
      <c r="E84" s="53"/>
      <c r="F84" s="19"/>
      <c r="G84" s="22" t="s">
        <v>13</v>
      </c>
      <c r="H84" s="23" t="s">
        <v>20</v>
      </c>
      <c r="I84" s="23" t="s">
        <v>15</v>
      </c>
      <c r="J84" s="23" t="s">
        <v>16</v>
      </c>
      <c r="K84" s="23" t="s">
        <v>17</v>
      </c>
      <c r="L84" s="24"/>
    </row>
    <row r="85" spans="1:26">
      <c r="C85" s="25" t="s">
        <v>81</v>
      </c>
      <c r="D85" s="25" t="s">
        <v>82</v>
      </c>
      <c r="G85" s="14">
        <v>136208.04</v>
      </c>
      <c r="H85" s="14">
        <v>0</v>
      </c>
      <c r="I85" s="14">
        <v>0</v>
      </c>
      <c r="J85" s="14">
        <v>0</v>
      </c>
      <c r="K85" s="14">
        <f>G85-J85-I85</f>
        <v>136208.04</v>
      </c>
    </row>
    <row r="86" spans="1:26">
      <c r="C86" s="25" t="s">
        <v>23</v>
      </c>
      <c r="D86" s="25" t="s">
        <v>24</v>
      </c>
      <c r="G86" s="14">
        <v>0</v>
      </c>
      <c r="H86" s="14">
        <v>900</v>
      </c>
      <c r="I86" s="14">
        <v>7585.65</v>
      </c>
      <c r="J86" s="14">
        <v>4514.3500000000004</v>
      </c>
      <c r="K86" s="14">
        <f>G86-J86-I86</f>
        <v>-12100</v>
      </c>
    </row>
    <row r="87" spans="1:26">
      <c r="E87" s="18" t="s">
        <v>25</v>
      </c>
      <c r="G87" s="27">
        <f>SUBTOTAL(9,G85:G86)</f>
        <v>136208.04</v>
      </c>
      <c r="H87" s="27">
        <f>SUBTOTAL(9,H85:H86)</f>
        <v>900</v>
      </c>
      <c r="I87" s="27">
        <f>SUBTOTAL(9,I85:I86)</f>
        <v>7585.65</v>
      </c>
      <c r="J87" s="27">
        <f>SUBTOTAL(9,J85:J86)</f>
        <v>4514.3500000000004</v>
      </c>
      <c r="K87" s="27">
        <f>SUBTOTAL(9,K85:K86)</f>
        <v>124108.04000000001</v>
      </c>
    </row>
    <row r="89" spans="1:26">
      <c r="A89" s="3"/>
      <c r="B89" s="3"/>
      <c r="C89" s="3"/>
      <c r="D89" s="3"/>
      <c r="E89" s="18" t="s">
        <v>26</v>
      </c>
      <c r="F89" s="3"/>
      <c r="G89" s="28">
        <f>SUBTOTAL(9,G84:G88)</f>
        <v>136208.04</v>
      </c>
      <c r="H89" s="28">
        <f>SUBTOTAL(9,H84:H88)</f>
        <v>900</v>
      </c>
      <c r="I89" s="28">
        <f>SUBTOTAL(9,I84:I88)</f>
        <v>7585.65</v>
      </c>
      <c r="J89" s="28">
        <f>SUBTOTAL(9,J84:J88)</f>
        <v>4514.3500000000004</v>
      </c>
      <c r="K89" s="28">
        <f>SUBTOTAL(9,K84:K88)</f>
        <v>124108.04000000001</v>
      </c>
      <c r="L89" s="3"/>
    </row>
    <row r="91" spans="1:26" ht="15.75" customHeight="1">
      <c r="A91" s="9"/>
      <c r="B91" s="50" t="s">
        <v>27</v>
      </c>
      <c r="C91" s="50"/>
      <c r="D91" s="50"/>
      <c r="E91" s="50"/>
      <c r="F91" s="50"/>
      <c r="G91" s="50"/>
      <c r="H91" s="50"/>
      <c r="I91" s="50"/>
      <c r="J91" s="50"/>
      <c r="K91" s="50"/>
      <c r="L91" s="9"/>
    </row>
    <row r="92" spans="1:26" ht="22.5" customHeight="1">
      <c r="B92" s="21" t="s">
        <v>28</v>
      </c>
      <c r="C92" s="21" t="s">
        <v>18</v>
      </c>
      <c r="D92" s="21" t="s">
        <v>29</v>
      </c>
      <c r="E92" s="29"/>
      <c r="F92" s="30" t="s">
        <v>30</v>
      </c>
      <c r="G92" s="21" t="s">
        <v>31</v>
      </c>
      <c r="H92" s="29"/>
      <c r="I92" s="10" t="s">
        <v>32</v>
      </c>
      <c r="J92" s="31" t="s">
        <v>33</v>
      </c>
      <c r="K92" s="10" t="s">
        <v>16</v>
      </c>
      <c r="L92" s="8"/>
    </row>
    <row r="93" spans="1:26" ht="30.6">
      <c r="B93" s="2" t="s">
        <v>34</v>
      </c>
      <c r="C93" s="2" t="s">
        <v>83</v>
      </c>
      <c r="D93" s="8" t="s">
        <v>84</v>
      </c>
      <c r="F93" s="32" t="s">
        <v>37</v>
      </c>
      <c r="G93" s="2" t="s">
        <v>85</v>
      </c>
      <c r="I93" s="14">
        <v>13000</v>
      </c>
      <c r="J93" s="14">
        <v>8485.65</v>
      </c>
      <c r="K93" s="14">
        <v>4514.3500000000004</v>
      </c>
    </row>
    <row r="94" spans="1:26">
      <c r="G94" s="54" t="s">
        <v>50</v>
      </c>
      <c r="H94" s="55"/>
      <c r="I94" s="40">
        <f>SUBTOTAL(9,I93:I93)</f>
        <v>13000</v>
      </c>
      <c r="J94" s="40">
        <f>SUBTOTAL(9,J93:J93)</f>
        <v>8485.65</v>
      </c>
      <c r="K94" s="40">
        <f>SUBTOTAL(9,K93:K93)</f>
        <v>4514.3500000000004</v>
      </c>
    </row>
    <row r="96" spans="1:26" ht="15.75" customHeight="1">
      <c r="A96" s="9"/>
      <c r="B96" s="50" t="s">
        <v>51</v>
      </c>
      <c r="C96" s="50"/>
      <c r="D96" s="50"/>
      <c r="E96" s="50"/>
      <c r="F96" s="50"/>
      <c r="G96" s="50"/>
      <c r="H96" s="50"/>
      <c r="I96" s="50"/>
      <c r="J96" s="50"/>
      <c r="K96" s="50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2:11" ht="20.399999999999999">
      <c r="B97" s="30" t="s">
        <v>86</v>
      </c>
      <c r="C97" s="45" t="s">
        <v>87</v>
      </c>
      <c r="D97" s="21" t="s">
        <v>29</v>
      </c>
      <c r="E97" s="29"/>
      <c r="F97" s="29"/>
      <c r="G97" s="21" t="s">
        <v>28</v>
      </c>
      <c r="H97" s="21" t="s">
        <v>18</v>
      </c>
      <c r="I97" s="20" t="s">
        <v>88</v>
      </c>
      <c r="J97" s="10" t="s">
        <v>89</v>
      </c>
    </row>
    <row r="98" spans="2:11" ht="20.399999999999999">
      <c r="B98" s="32" t="s">
        <v>90</v>
      </c>
      <c r="C98" s="8" t="s">
        <v>91</v>
      </c>
      <c r="D98" s="49" t="s">
        <v>104</v>
      </c>
      <c r="E98" s="55"/>
      <c r="F98" s="55"/>
      <c r="G98" s="2" t="s">
        <v>34</v>
      </c>
      <c r="H98" s="2" t="s">
        <v>83</v>
      </c>
      <c r="I98" s="46" t="s">
        <v>92</v>
      </c>
      <c r="J98" s="14">
        <v>900</v>
      </c>
    </row>
    <row r="99" spans="2:11">
      <c r="E99" s="54" t="s">
        <v>93</v>
      </c>
      <c r="F99" s="55"/>
      <c r="G99" s="55"/>
      <c r="H99" s="55"/>
      <c r="I99" s="55"/>
      <c r="J99" s="47">
        <f>SUBTOTAL(9,J98:J98)</f>
        <v>900</v>
      </c>
    </row>
    <row r="101" spans="2:11">
      <c r="E101" s="54" t="s">
        <v>94</v>
      </c>
      <c r="F101" s="55"/>
      <c r="G101" s="55"/>
      <c r="H101" s="55"/>
      <c r="I101" s="55"/>
      <c r="J101" s="40">
        <f>SUBTOTAL(9,J98:J100)</f>
        <v>900</v>
      </c>
    </row>
    <row r="103" spans="2:11">
      <c r="B103" s="41" t="s">
        <v>0</v>
      </c>
      <c r="C103" s="42" t="s">
        <v>95</v>
      </c>
      <c r="D103" s="41"/>
      <c r="E103" s="41"/>
      <c r="F103" s="41"/>
      <c r="G103" s="41"/>
      <c r="H103" s="41"/>
      <c r="I103" s="41"/>
      <c r="J103" s="43" t="s">
        <v>1</v>
      </c>
      <c r="K103" s="44" t="s">
        <v>2</v>
      </c>
    </row>
    <row r="104" spans="2:11">
      <c r="B104" s="2" t="s">
        <v>3</v>
      </c>
      <c r="C104" s="5" t="s">
        <v>4</v>
      </c>
      <c r="J104" s="4" t="s">
        <v>5</v>
      </c>
      <c r="K104" s="6">
        <v>0</v>
      </c>
    </row>
    <row r="105" spans="2:11">
      <c r="B105" s="2" t="s">
        <v>6</v>
      </c>
      <c r="C105" s="3" t="s">
        <v>54</v>
      </c>
    </row>
    <row r="106" spans="2:11">
      <c r="B106" s="2" t="s">
        <v>7</v>
      </c>
      <c r="C106" s="7" t="s">
        <v>96</v>
      </c>
    </row>
    <row r="107" spans="2:11">
      <c r="B107" s="2" t="s">
        <v>9</v>
      </c>
      <c r="C107" s="5" t="s">
        <v>10</v>
      </c>
    </row>
    <row r="109" spans="2:11">
      <c r="B109" s="3" t="s">
        <v>11</v>
      </c>
      <c r="C109" s="49"/>
      <c r="D109" s="49"/>
      <c r="E109" s="49"/>
      <c r="F109" s="49"/>
      <c r="G109" s="49"/>
      <c r="H109" s="49"/>
      <c r="I109" s="49"/>
      <c r="J109" s="49"/>
      <c r="K109" s="49"/>
    </row>
    <row r="111" spans="2:11" ht="15.6">
      <c r="B111" s="50" t="s">
        <v>12</v>
      </c>
      <c r="C111" s="51"/>
      <c r="D111" s="51"/>
      <c r="E111" s="51"/>
      <c r="F111" s="51"/>
      <c r="G111" s="51"/>
      <c r="H111" s="51"/>
      <c r="I111" s="51"/>
      <c r="J111" s="51"/>
      <c r="K111" s="51"/>
    </row>
    <row r="113" spans="1:26" ht="21.9" customHeight="1">
      <c r="G113" s="11" t="s">
        <v>13</v>
      </c>
      <c r="H113" s="12" t="s">
        <v>14</v>
      </c>
      <c r="I113" s="12" t="s">
        <v>15</v>
      </c>
      <c r="J113" s="12" t="s">
        <v>16</v>
      </c>
      <c r="K113" s="13" t="s">
        <v>17</v>
      </c>
      <c r="L113" s="8"/>
    </row>
    <row r="114" spans="1:26">
      <c r="G114" s="15">
        <f>SUBTOTAL(9,G116:G119)</f>
        <v>2500</v>
      </c>
      <c r="H114" s="16">
        <f>SUBTOTAL(9,H116:H119)</f>
        <v>0</v>
      </c>
      <c r="I114" s="16">
        <f>SUBTOTAL(9,I116:I119)</f>
        <v>2500</v>
      </c>
      <c r="J114" s="16">
        <f>SUBTOTAL(9,J116:J119)</f>
        <v>0</v>
      </c>
      <c r="K114" s="17">
        <f>SUBTOTAL(9,K116:K119)</f>
        <v>0</v>
      </c>
    </row>
    <row r="115" spans="1:26">
      <c r="G115" s="26"/>
      <c r="H115" s="26"/>
      <c r="I115" s="26"/>
      <c r="J115" s="26"/>
      <c r="K115" s="26"/>
      <c r="L115" s="26"/>
    </row>
    <row r="116" spans="1:26" ht="23.25" customHeight="1">
      <c r="A116" s="19"/>
      <c r="B116" s="19"/>
      <c r="C116" s="21" t="s">
        <v>18</v>
      </c>
      <c r="D116" s="52" t="s">
        <v>19</v>
      </c>
      <c r="E116" s="53"/>
      <c r="F116" s="19"/>
      <c r="G116" s="22" t="s">
        <v>13</v>
      </c>
      <c r="H116" s="23" t="s">
        <v>20</v>
      </c>
      <c r="I116" s="23" t="s">
        <v>15</v>
      </c>
      <c r="J116" s="23" t="s">
        <v>16</v>
      </c>
      <c r="K116" s="23" t="s">
        <v>17</v>
      </c>
      <c r="L116" s="24"/>
    </row>
    <row r="117" spans="1:26">
      <c r="C117" s="25" t="s">
        <v>23</v>
      </c>
      <c r="D117" s="25" t="s">
        <v>24</v>
      </c>
      <c r="G117" s="14">
        <v>2500</v>
      </c>
      <c r="H117" s="14">
        <v>0</v>
      </c>
      <c r="I117" s="14">
        <v>2500</v>
      </c>
      <c r="J117" s="14">
        <v>0</v>
      </c>
      <c r="K117" s="14">
        <f>G117-J117-I117</f>
        <v>0</v>
      </c>
    </row>
    <row r="118" spans="1:26">
      <c r="E118" s="18" t="s">
        <v>25</v>
      </c>
      <c r="G118" s="27">
        <f>SUBTOTAL(9,G117:G117)</f>
        <v>2500</v>
      </c>
      <c r="H118" s="27">
        <f>SUBTOTAL(9,H117:H117)</f>
        <v>0</v>
      </c>
      <c r="I118" s="27">
        <f>SUBTOTAL(9,I117:I117)</f>
        <v>2500</v>
      </c>
      <c r="J118" s="27">
        <f>SUBTOTAL(9,J117:J117)</f>
        <v>0</v>
      </c>
      <c r="K118" s="27">
        <f>SUBTOTAL(9,K117:K117)</f>
        <v>0</v>
      </c>
    </row>
    <row r="120" spans="1:26">
      <c r="A120" s="3"/>
      <c r="B120" s="3"/>
      <c r="C120" s="3"/>
      <c r="D120" s="3"/>
      <c r="E120" s="18" t="s">
        <v>26</v>
      </c>
      <c r="F120" s="3"/>
      <c r="G120" s="28">
        <f>SUBTOTAL(9,G116:G119)</f>
        <v>2500</v>
      </c>
      <c r="H120" s="28">
        <f>SUBTOTAL(9,H116:H119)</f>
        <v>0</v>
      </c>
      <c r="I120" s="28">
        <f>SUBTOTAL(9,I116:I119)</f>
        <v>2500</v>
      </c>
      <c r="J120" s="28">
        <f>SUBTOTAL(9,J116:J119)</f>
        <v>0</v>
      </c>
      <c r="K120" s="28">
        <f>SUBTOTAL(9,K116:K119)</f>
        <v>0</v>
      </c>
      <c r="L120" s="3"/>
    </row>
    <row r="121" spans="1:26">
      <c r="A121" s="3"/>
      <c r="B121" s="3"/>
      <c r="C121" s="3"/>
      <c r="D121" s="3"/>
      <c r="E121" s="18"/>
      <c r="F121" s="3"/>
      <c r="G121" s="48"/>
      <c r="H121" s="48"/>
      <c r="I121" s="48"/>
      <c r="J121" s="48"/>
      <c r="K121" s="48"/>
      <c r="L121" s="3"/>
    </row>
    <row r="122" spans="1:26" ht="13.8">
      <c r="G122" s="56" t="s">
        <v>103</v>
      </c>
      <c r="H122" s="56"/>
      <c r="I122" s="56"/>
      <c r="J122" s="56"/>
      <c r="K122" s="56"/>
    </row>
    <row r="124" spans="1:26" ht="15.75" customHeight="1">
      <c r="A124" s="9"/>
      <c r="B124" s="50" t="s">
        <v>27</v>
      </c>
      <c r="C124" s="50"/>
      <c r="D124" s="50"/>
      <c r="E124" s="50"/>
      <c r="F124" s="50"/>
      <c r="G124" s="50"/>
      <c r="H124" s="50"/>
      <c r="I124" s="50"/>
      <c r="J124" s="50"/>
      <c r="K124" s="50"/>
      <c r="L124" s="9"/>
    </row>
    <row r="125" spans="1:26">
      <c r="B125" s="55" t="s">
        <v>97</v>
      </c>
      <c r="C125" s="55"/>
      <c r="D125" s="55"/>
      <c r="E125" s="55"/>
    </row>
    <row r="127" spans="1:26" ht="15.75" customHeight="1">
      <c r="A127" s="9"/>
      <c r="B127" s="50" t="s">
        <v>51</v>
      </c>
      <c r="C127" s="50"/>
      <c r="D127" s="50"/>
      <c r="E127" s="50"/>
      <c r="F127" s="50"/>
      <c r="G127" s="50"/>
      <c r="H127" s="50"/>
      <c r="I127" s="50"/>
      <c r="J127" s="50"/>
      <c r="K127" s="50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>
      <c r="B128" s="55" t="s">
        <v>52</v>
      </c>
      <c r="C128" s="55"/>
      <c r="D128" s="55"/>
      <c r="E128" s="55"/>
    </row>
    <row r="130" spans="1:12">
      <c r="B130" s="41" t="s">
        <v>0</v>
      </c>
      <c r="C130" s="42" t="s">
        <v>98</v>
      </c>
      <c r="D130" s="41"/>
      <c r="E130" s="41"/>
      <c r="F130" s="41"/>
      <c r="G130" s="41"/>
      <c r="H130" s="41"/>
      <c r="I130" s="41"/>
      <c r="J130" s="43" t="s">
        <v>1</v>
      </c>
      <c r="K130" s="44" t="s">
        <v>2</v>
      </c>
    </row>
    <row r="131" spans="1:12">
      <c r="B131" s="2" t="s">
        <v>3</v>
      </c>
      <c r="C131" s="5" t="s">
        <v>4</v>
      </c>
      <c r="J131" s="4" t="s">
        <v>5</v>
      </c>
      <c r="K131" s="6">
        <v>0</v>
      </c>
    </row>
    <row r="132" spans="1:12">
      <c r="B132" s="2" t="s">
        <v>6</v>
      </c>
      <c r="C132" s="3" t="s">
        <v>54</v>
      </c>
    </row>
    <row r="133" spans="1:12">
      <c r="B133" s="2" t="s">
        <v>7</v>
      </c>
      <c r="C133" s="7" t="s">
        <v>8</v>
      </c>
    </row>
    <row r="134" spans="1:12">
      <c r="B134" s="2" t="s">
        <v>9</v>
      </c>
      <c r="C134" s="5" t="s">
        <v>10</v>
      </c>
    </row>
    <row r="136" spans="1:12">
      <c r="B136" s="3" t="s">
        <v>11</v>
      </c>
      <c r="C136" s="49"/>
      <c r="D136" s="49"/>
      <c r="E136" s="49"/>
      <c r="F136" s="49"/>
      <c r="G136" s="49"/>
      <c r="H136" s="49"/>
      <c r="I136" s="49"/>
      <c r="J136" s="49"/>
      <c r="K136" s="49"/>
    </row>
    <row r="138" spans="1:12" ht="15.6">
      <c r="B138" s="50" t="s">
        <v>12</v>
      </c>
      <c r="C138" s="51"/>
      <c r="D138" s="51"/>
      <c r="E138" s="51"/>
      <c r="F138" s="51"/>
      <c r="G138" s="51"/>
      <c r="H138" s="51"/>
      <c r="I138" s="51"/>
      <c r="J138" s="51"/>
      <c r="K138" s="51"/>
    </row>
    <row r="140" spans="1:12" ht="21.9" customHeight="1">
      <c r="G140" s="11" t="s">
        <v>13</v>
      </c>
      <c r="H140" s="12" t="s">
        <v>14</v>
      </c>
      <c r="I140" s="12" t="s">
        <v>15</v>
      </c>
      <c r="J140" s="12" t="s">
        <v>16</v>
      </c>
      <c r="K140" s="13" t="s">
        <v>17</v>
      </c>
      <c r="L140" s="8"/>
    </row>
    <row r="141" spans="1:12">
      <c r="G141" s="15">
        <f>SUBTOTAL(9,G143:G146)</f>
        <v>1674</v>
      </c>
      <c r="H141" s="16">
        <f>SUBTOTAL(9,H143:H146)</f>
        <v>0</v>
      </c>
      <c r="I141" s="16">
        <f>SUBTOTAL(9,I143:I146)</f>
        <v>0</v>
      </c>
      <c r="J141" s="16">
        <f>SUBTOTAL(9,J143:J146)</f>
        <v>1674</v>
      </c>
      <c r="K141" s="17">
        <f>SUBTOTAL(9,K143:K146)</f>
        <v>0</v>
      </c>
    </row>
    <row r="142" spans="1:12">
      <c r="G142" s="26"/>
      <c r="H142" s="26"/>
      <c r="I142" s="26"/>
      <c r="J142" s="26"/>
      <c r="K142" s="26"/>
      <c r="L142" s="26"/>
    </row>
    <row r="143" spans="1:12" ht="23.25" customHeight="1">
      <c r="A143" s="19"/>
      <c r="B143" s="19"/>
      <c r="C143" s="21" t="s">
        <v>18</v>
      </c>
      <c r="D143" s="52" t="s">
        <v>19</v>
      </c>
      <c r="E143" s="53"/>
      <c r="F143" s="19"/>
      <c r="G143" s="22" t="s">
        <v>13</v>
      </c>
      <c r="H143" s="23" t="s">
        <v>20</v>
      </c>
      <c r="I143" s="23" t="s">
        <v>15</v>
      </c>
      <c r="J143" s="23" t="s">
        <v>16</v>
      </c>
      <c r="K143" s="23" t="s">
        <v>17</v>
      </c>
      <c r="L143" s="24"/>
    </row>
    <row r="144" spans="1:12">
      <c r="C144" s="25" t="s">
        <v>23</v>
      </c>
      <c r="D144" s="25" t="s">
        <v>24</v>
      </c>
      <c r="G144" s="14">
        <v>1674</v>
      </c>
      <c r="H144" s="14">
        <v>0</v>
      </c>
      <c r="I144" s="14">
        <v>0</v>
      </c>
      <c r="J144" s="14">
        <v>1674</v>
      </c>
      <c r="K144" s="14">
        <f>G144-J144-I144</f>
        <v>0</v>
      </c>
    </row>
    <row r="145" spans="1:26">
      <c r="E145" s="18" t="s">
        <v>25</v>
      </c>
      <c r="G145" s="27">
        <f>SUBTOTAL(9,G144:G144)</f>
        <v>1674</v>
      </c>
      <c r="H145" s="27">
        <f>SUBTOTAL(9,H144:H144)</f>
        <v>0</v>
      </c>
      <c r="I145" s="27">
        <f>SUBTOTAL(9,I144:I144)</f>
        <v>0</v>
      </c>
      <c r="J145" s="27">
        <f>SUBTOTAL(9,J144:J144)</f>
        <v>1674</v>
      </c>
      <c r="K145" s="27">
        <f>SUBTOTAL(9,K144:K144)</f>
        <v>0</v>
      </c>
    </row>
    <row r="147" spans="1:26">
      <c r="A147" s="3"/>
      <c r="B147" s="3"/>
      <c r="C147" s="3"/>
      <c r="D147" s="3"/>
      <c r="E147" s="18" t="s">
        <v>26</v>
      </c>
      <c r="F147" s="3"/>
      <c r="G147" s="28">
        <f>SUBTOTAL(9,G143:G146)</f>
        <v>1674</v>
      </c>
      <c r="H147" s="28">
        <f>SUBTOTAL(9,H143:H146)</f>
        <v>0</v>
      </c>
      <c r="I147" s="28">
        <f>SUBTOTAL(9,I143:I146)</f>
        <v>0</v>
      </c>
      <c r="J147" s="28">
        <f>SUBTOTAL(9,J143:J146)</f>
        <v>1674</v>
      </c>
      <c r="K147" s="28">
        <f>SUBTOTAL(9,K143:K146)</f>
        <v>0</v>
      </c>
      <c r="L147" s="3"/>
    </row>
    <row r="148" spans="1:26">
      <c r="A148" s="3"/>
      <c r="B148" s="3"/>
      <c r="C148" s="3"/>
      <c r="D148" s="3"/>
      <c r="E148" s="18"/>
      <c r="F148" s="3"/>
      <c r="G148" s="48"/>
      <c r="H148" s="48"/>
      <c r="I148" s="48"/>
      <c r="J148" s="48"/>
      <c r="K148" s="48"/>
      <c r="L148" s="3"/>
    </row>
    <row r="149" spans="1:26" ht="13.8">
      <c r="G149" s="56" t="s">
        <v>102</v>
      </c>
      <c r="H149" s="56"/>
      <c r="I149" s="56"/>
      <c r="J149" s="56"/>
      <c r="K149" s="56"/>
    </row>
    <row r="151" spans="1:26" ht="15.75" customHeight="1">
      <c r="A151" s="9"/>
      <c r="B151" s="50" t="s">
        <v>27</v>
      </c>
      <c r="C151" s="50"/>
      <c r="D151" s="50"/>
      <c r="E151" s="50"/>
      <c r="F151" s="50"/>
      <c r="G151" s="50"/>
      <c r="H151" s="50"/>
      <c r="I151" s="50"/>
      <c r="J151" s="50"/>
      <c r="K151" s="50"/>
      <c r="L151" s="9"/>
    </row>
    <row r="152" spans="1:26" ht="22.5" customHeight="1">
      <c r="B152" s="21" t="s">
        <v>28</v>
      </c>
      <c r="C152" s="21" t="s">
        <v>18</v>
      </c>
      <c r="D152" s="21" t="s">
        <v>29</v>
      </c>
      <c r="E152" s="29"/>
      <c r="F152" s="30" t="s">
        <v>30</v>
      </c>
      <c r="G152" s="21" t="s">
        <v>31</v>
      </c>
      <c r="H152" s="29"/>
      <c r="I152" s="10" t="s">
        <v>32</v>
      </c>
      <c r="J152" s="31" t="s">
        <v>33</v>
      </c>
      <c r="K152" s="10" t="s">
        <v>16</v>
      </c>
      <c r="L152" s="8"/>
    </row>
    <row r="153" spans="1:26" ht="30.6">
      <c r="B153" s="2" t="s">
        <v>34</v>
      </c>
      <c r="C153" s="2" t="s">
        <v>99</v>
      </c>
      <c r="D153" s="8" t="s">
        <v>100</v>
      </c>
      <c r="F153" s="32" t="s">
        <v>37</v>
      </c>
      <c r="G153" s="2" t="s">
        <v>101</v>
      </c>
      <c r="I153" s="14">
        <v>1674</v>
      </c>
      <c r="J153" s="14">
        <v>0</v>
      </c>
      <c r="K153" s="14">
        <v>1674</v>
      </c>
    </row>
    <row r="154" spans="1:26">
      <c r="G154" s="54" t="s">
        <v>50</v>
      </c>
      <c r="H154" s="55"/>
      <c r="I154" s="40">
        <f>SUBTOTAL(9,I153:I153)</f>
        <v>1674</v>
      </c>
      <c r="J154" s="40">
        <f>SUBTOTAL(9,J153:J153)</f>
        <v>0</v>
      </c>
      <c r="K154" s="40">
        <f>SUBTOTAL(9,K153:K153)</f>
        <v>1674</v>
      </c>
    </row>
    <row r="156" spans="1:26" ht="15.75" customHeight="1">
      <c r="A156" s="9"/>
      <c r="B156" s="50" t="s">
        <v>51</v>
      </c>
      <c r="C156" s="50"/>
      <c r="D156" s="50"/>
      <c r="E156" s="50"/>
      <c r="F156" s="50"/>
      <c r="G156" s="50"/>
      <c r="H156" s="50"/>
      <c r="I156" s="50"/>
      <c r="J156" s="50"/>
      <c r="K156" s="50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>
      <c r="B157" s="55" t="s">
        <v>52</v>
      </c>
      <c r="C157" s="55"/>
      <c r="D157" s="55"/>
      <c r="E157" s="55"/>
    </row>
  </sheetData>
  <mergeCells count="41">
    <mergeCell ref="B127:K127"/>
    <mergeCell ref="G154:H154"/>
    <mergeCell ref="B156:K156"/>
    <mergeCell ref="B157:E157"/>
    <mergeCell ref="G149:K149"/>
    <mergeCell ref="B128:E128"/>
    <mergeCell ref="C136:K136"/>
    <mergeCell ref="B138:K138"/>
    <mergeCell ref="D143:E143"/>
    <mergeCell ref="B151:K151"/>
    <mergeCell ref="C109:K109"/>
    <mergeCell ref="B111:K111"/>
    <mergeCell ref="D116:E116"/>
    <mergeCell ref="B124:K124"/>
    <mergeCell ref="B125:E125"/>
    <mergeCell ref="G122:K122"/>
    <mergeCell ref="G94:H94"/>
    <mergeCell ref="B96:K96"/>
    <mergeCell ref="D98:F98"/>
    <mergeCell ref="E99:I99"/>
    <mergeCell ref="E101:I101"/>
    <mergeCell ref="B69:E69"/>
    <mergeCell ref="C77:K77"/>
    <mergeCell ref="B79:K79"/>
    <mergeCell ref="D84:E84"/>
    <mergeCell ref="B91:K91"/>
    <mergeCell ref="B51:K51"/>
    <mergeCell ref="D56:E56"/>
    <mergeCell ref="B62:K62"/>
    <mergeCell ref="G66:H66"/>
    <mergeCell ref="B68:K68"/>
    <mergeCell ref="G37:H37"/>
    <mergeCell ref="G38:H38"/>
    <mergeCell ref="B40:K40"/>
    <mergeCell ref="B41:E41"/>
    <mergeCell ref="C49:K49"/>
    <mergeCell ref="C7:K7"/>
    <mergeCell ref="B9:K9"/>
    <mergeCell ref="D14:E14"/>
    <mergeCell ref="B21:K21"/>
    <mergeCell ref="F31:H31"/>
  </mergeCells>
  <pageMargins left="0.75" right="0.25" top="1" bottom="0.75" header="0.25" footer="0.25"/>
  <pageSetup fitToHeight="0" orientation="landscape"/>
  <headerFooter differentOddEven="1" differentFirst="1">
    <oddHeader>&amp;L&amp;"Arial,Bold Italic"&amp;16Financial Statement&amp;"Arial,Bold Italic"&amp;8
     Account Rollup&amp;C&amp;R&amp;"Arial,Bold Italic"&amp;8For the Period Ending April 30, 2022</oddHeader>
    <oddFooter>&amp;L&amp;4Copyright 2022 by
Priority Software, Inc.
All Rights Reserved.
BA4 &amp;C&amp;"Arial,Bold"
&amp;"Arial,Regular"&amp;7Tuesday, May 10, 2022  9:33&amp;R
Page &amp;P</oddFooter>
    <evenHeader>&amp;L&amp;"Arial,Bold Italic"&amp;16Financial Statement&amp;"Arial,Bold Italic"&amp;8
     Account Rollup&amp;C&amp;R&amp;"Arial,Bold Italic"&amp;8For the Period Ending April 30, 2022</evenHeader>
    <evenFooter>&amp;L&amp;4Copyright 2022 by
Priority Software, Inc.
All Rights Reserved.
BA4 &amp;C&amp;"Arial,Bold"
&amp;"Arial,Regular"&amp;7Tuesday, May 10, 2022  9:33&amp;R
Page &amp;P</evenFooter>
    <firstHeader>&amp;L&amp;"Arial,Bold Italic"&amp;16Financial Statement&amp;"Arial,Bold Italic"&amp;8
     Account Rollup&amp;C&amp;R&amp;"Arial,Bold Italic"&amp;8For the Period Ending April 30, 2022</firstHeader>
    <firstFooter>&amp;L&amp;4Copyright 2022 by
Priority Software, Inc.
All Rights Reserved.
BA4 &amp;C&amp;"Arial,Bold"
&amp;"Arial,Regular"&amp;7Tuesday, May 10, 2022  9:33&amp;R
Page &amp;P</firstFooter>
  </headerFooter>
  <rowBreaks count="4" manualBreakCount="4">
    <brk id="94" max="1048575" man="1"/>
    <brk id="122" max="1048575" man="1"/>
    <brk id="154" max="1048575" man="1"/>
    <brk id="179" max="10485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Statement (As of 04-30-2022)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Botones,Marelle Sosa</dc:creator>
  <cp:lastModifiedBy>Henry,Gretchen Elizabeth</cp:lastModifiedBy>
  <dcterms:created xsi:type="dcterms:W3CDTF">2022-05-10T13:38:18Z</dcterms:created>
  <dcterms:modified xsi:type="dcterms:W3CDTF">2022-05-10T13:51:17Z</dcterms:modified>
</cp:coreProperties>
</file>