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2/"/>
    </mc:Choice>
  </mc:AlternateContent>
  <xr:revisionPtr revIDLastSave="0" documentId="8_{72327147-8694-4569-B2D4-CD99C94BB276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tatement (As of 02-28-202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2" i="1" l="1"/>
  <c r="J172" i="1"/>
  <c r="I172" i="1"/>
  <c r="J167" i="1"/>
  <c r="I167" i="1"/>
  <c r="H167" i="1"/>
  <c r="G167" i="1"/>
  <c r="K166" i="1"/>
  <c r="K167" i="1" s="1"/>
  <c r="K163" i="1"/>
  <c r="J163" i="1"/>
  <c r="I163" i="1"/>
  <c r="H163" i="1"/>
  <c r="G163" i="1"/>
  <c r="J144" i="1"/>
  <c r="I144" i="1"/>
  <c r="H144" i="1"/>
  <c r="G144" i="1"/>
  <c r="K143" i="1"/>
  <c r="K142" i="1"/>
  <c r="K141" i="1"/>
  <c r="K144" i="1" s="1"/>
  <c r="J138" i="1"/>
  <c r="I138" i="1"/>
  <c r="H138" i="1"/>
  <c r="G138" i="1"/>
  <c r="K122" i="1"/>
  <c r="J122" i="1"/>
  <c r="I122" i="1"/>
  <c r="J117" i="1"/>
  <c r="I117" i="1"/>
  <c r="H117" i="1"/>
  <c r="G117" i="1"/>
  <c r="K116" i="1"/>
  <c r="K115" i="1"/>
  <c r="K117" i="1" s="1"/>
  <c r="J112" i="1"/>
  <c r="I112" i="1"/>
  <c r="H112" i="1"/>
  <c r="G112" i="1"/>
  <c r="J97" i="1"/>
  <c r="J94" i="1"/>
  <c r="J99" i="1" s="1"/>
  <c r="K89" i="1"/>
  <c r="J89" i="1"/>
  <c r="I89" i="1"/>
  <c r="J83" i="1"/>
  <c r="I83" i="1"/>
  <c r="H83" i="1"/>
  <c r="G83" i="1"/>
  <c r="K82" i="1"/>
  <c r="K81" i="1"/>
  <c r="K80" i="1"/>
  <c r="J77" i="1"/>
  <c r="I77" i="1"/>
  <c r="H77" i="1"/>
  <c r="G77" i="1"/>
  <c r="J62" i="1"/>
  <c r="J59" i="1"/>
  <c r="J56" i="1"/>
  <c r="J51" i="1"/>
  <c r="K43" i="1"/>
  <c r="J43" i="1"/>
  <c r="I43" i="1"/>
  <c r="K37" i="1"/>
  <c r="K44" i="1" s="1"/>
  <c r="J37" i="1"/>
  <c r="J44" i="1" s="1"/>
  <c r="I37" i="1"/>
  <c r="I44" i="1" s="1"/>
  <c r="J27" i="1"/>
  <c r="I27" i="1"/>
  <c r="H27" i="1"/>
  <c r="G27" i="1"/>
  <c r="K26" i="1"/>
  <c r="K25" i="1"/>
  <c r="K24" i="1"/>
  <c r="K23" i="1"/>
  <c r="K22" i="1"/>
  <c r="K21" i="1"/>
  <c r="K20" i="1"/>
  <c r="K19" i="1"/>
  <c r="K18" i="1"/>
  <c r="K17" i="1"/>
  <c r="K16" i="1"/>
  <c r="J13" i="1"/>
  <c r="I13" i="1"/>
  <c r="H13" i="1"/>
  <c r="G13" i="1"/>
  <c r="K27" i="1" l="1"/>
  <c r="K83" i="1"/>
  <c r="J64" i="1"/>
  <c r="K112" i="1"/>
  <c r="K77" i="1"/>
  <c r="K138" i="1"/>
  <c r="K13" i="1"/>
</calcChain>
</file>

<file path=xl/sharedStrings.xml><?xml version="1.0" encoding="utf-8"?>
<sst xmlns="http://schemas.openxmlformats.org/spreadsheetml/2006/main" count="387" uniqueCount="137">
  <si>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</si>
  <si>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</si>
  <si>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</si>
  <si>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</si>
  <si>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</si>
  <si>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</si>
  <si>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</si>
  <si>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</si>
  <si>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07-01-2021 to 06-30-2022</t>
  </si>
  <si>
    <t>Grant</t>
  </si>
  <si>
    <t xml:space="preserve"> </t>
  </si>
  <si>
    <t>Notes:</t>
  </si>
  <si>
    <t>Fund Summary</t>
  </si>
  <si>
    <t>Budget</t>
  </si>
  <si>
    <t>Expenditures
02-2022 to 02-2022</t>
  </si>
  <si>
    <t>Expenditures
Cumulative</t>
  </si>
  <si>
    <t>Encumbrance
Remaining</t>
  </si>
  <si>
    <t>Uncommitted
Balance</t>
  </si>
  <si>
    <t>Account</t>
  </si>
  <si>
    <t>Account Classification Name</t>
  </si>
  <si>
    <t>Expenditure
02-2022 to 02-2022</t>
  </si>
  <si>
    <t>511200</t>
  </si>
  <si>
    <t>Faculty</t>
  </si>
  <si>
    <t>512000</t>
  </si>
  <si>
    <t>BENEFITS-R</t>
  </si>
  <si>
    <t>512810</t>
  </si>
  <si>
    <t>FICA</t>
  </si>
  <si>
    <t>541200</t>
  </si>
  <si>
    <t>Office Supplies</t>
  </si>
  <si>
    <t>541507</t>
  </si>
  <si>
    <t>Meeting</t>
  </si>
  <si>
    <t>545260</t>
  </si>
  <si>
    <t>Catering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</si>
  <si>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</si>
  <si>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</si>
  <si>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</si>
  <si>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</si>
  <si>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</si>
  <si>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</si>
  <si>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</si>
  <si>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</si>
  <si>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</si>
  <si>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Office Supplies (FY22 Global Encumbrance)</t>
  </si>
  <si>
    <t>07-01-2021</t>
  </si>
  <si>
    <t>Meeting (FY22 Global Encumbrance)</t>
  </si>
  <si>
    <t>Catering (FY22 Global Encumbrance)</t>
  </si>
  <si>
    <t xml:space="preserve">Non-Pay Open Encumbrances </t>
  </si>
  <si>
    <t>Name</t>
  </si>
  <si>
    <t>Pay %</t>
  </si>
  <si>
    <t>Start Date</t>
  </si>
  <si>
    <t>End Date</t>
  </si>
  <si>
    <t>Pay Rate</t>
  </si>
  <si>
    <t>06-30-2022</t>
  </si>
  <si>
    <t xml:space="preserve">Pay Open Encumbrances </t>
  </si>
  <si>
    <t xml:space="preserve">Total Open Encumbrances </t>
  </si>
  <si>
    <t>Current Expenditures Detail for 02-01-2022 through 02-28-2022</t>
  </si>
  <si>
    <t>Paid Date</t>
  </si>
  <si>
    <t>Encumbrance
Reference</t>
  </si>
  <si>
    <t>Check #</t>
  </si>
  <si>
    <t>Expense
Amount</t>
  </si>
  <si>
    <t>02-28-2022</t>
  </si>
  <si>
    <t>Total Account 512000 - BENEFITS-R</t>
  </si>
  <si>
    <t xml:space="preserve">Total Current Expenditures </t>
  </si>
  <si>
    <t>01037 (2022) Staff Senate</t>
  </si>
  <si>
    <t xml:space="preserve">John D Smith   </t>
  </si>
  <si>
    <t>511300</t>
  </si>
  <si>
    <t>Prof and Admin</t>
  </si>
  <si>
    <t>545326</t>
  </si>
  <si>
    <t>Enterprise Disk Storage</t>
  </si>
  <si>
    <t>545726</t>
  </si>
  <si>
    <t>IT Internal Print/Copy Usage</t>
  </si>
  <si>
    <t>555000</t>
  </si>
  <si>
    <t>Flowers/Memorials</t>
  </si>
  <si>
    <t>562000</t>
  </si>
  <si>
    <t>Publicity &amp; Promotion</t>
  </si>
  <si>
    <t xml:space="preserve">OS01037 
</t>
  </si>
  <si>
    <t xml:space="preserve">MTG01037 
</t>
  </si>
  <si>
    <t xml:space="preserve">CAT01037 
</t>
  </si>
  <si>
    <t>IT Internal Print/Copy Usage (FY22 Global Encumbrance)</t>
  </si>
  <si>
    <t xml:space="preserve">ITCM01037 
</t>
  </si>
  <si>
    <t>Flowers/Memorials (FY22 Global Encumbrance)</t>
  </si>
  <si>
    <t xml:space="preserve">FM01037 
</t>
  </si>
  <si>
    <t>Publicity &amp; Promotion (FY22 Global Encumbrance)</t>
  </si>
  <si>
    <t xml:space="preserve">PROM01037 
</t>
  </si>
  <si>
    <t>Smith, John D.</t>
  </si>
  <si>
    <t>Grubb, Andrew B</t>
  </si>
  <si>
    <t>Ledford, Johnathon Duane</t>
  </si>
  <si>
    <t>PAY28827O</t>
  </si>
  <si>
    <t>Ledford, Johnathon Duane (100.00%)</t>
  </si>
  <si>
    <t>10451530-P8</t>
  </si>
  <si>
    <t>PAY36644F</t>
  </si>
  <si>
    <t>Smith, John D. (100.00%)</t>
  </si>
  <si>
    <t>10451801-P8</t>
  </si>
  <si>
    <t>PAY18126L</t>
  </si>
  <si>
    <t>Grubb, Andrew B (100.00%)</t>
  </si>
  <si>
    <t>10451957-P8</t>
  </si>
  <si>
    <t>Total Account 511300 - Prof and Admin</t>
  </si>
  <si>
    <t>10451530-P8*</t>
  </si>
  <si>
    <t>10451801-P8*</t>
  </si>
  <si>
    <t>10451957-P8*</t>
  </si>
  <si>
    <t>ITWO-59928409
, 221310</t>
  </si>
  <si>
    <t>IT Charges Enterprise Disk Stor</t>
  </si>
  <si>
    <t>221310</t>
  </si>
  <si>
    <t>Total Account 545326 - Enterprise Disk Storage</t>
  </si>
  <si>
    <t>ITCM01037</t>
  </si>
  <si>
    <t>CANON COPY JAN 2022 CANON COPY-JAN 2022 IT Internal Print/Copy Usage (FY22 Global Encumbrance)</t>
  </si>
  <si>
    <t>JAN 2022</t>
  </si>
  <si>
    <t>Total Account 545726 - IT Internal Print/Copy Usage</t>
  </si>
  <si>
    <t>01038 (2022) Staff Grievance</t>
  </si>
  <si>
    <t>Adamchik, William Joseph</t>
  </si>
  <si>
    <t>PAY17654J</t>
  </si>
  <si>
    <t>Adamchik, William Joseph (100.00%)</t>
  </si>
  <si>
    <t>10451946-P8</t>
  </si>
  <si>
    <t>10451946-P8*</t>
  </si>
  <si>
    <t>G2008 (2022) Share Program</t>
  </si>
  <si>
    <t>This account will be used for Staff Help Assistance Relief Effort, which was created by the Staff Senate to assist UofL employees in times of great need.</t>
  </si>
  <si>
    <t>500001</t>
  </si>
  <si>
    <t>Revenue Linked Appropriation</t>
  </si>
  <si>
    <t>545280</t>
  </si>
  <si>
    <t>Contractual</t>
  </si>
  <si>
    <t>Contractual- Staff Relief Funds  (FY22 Global Encumbrance)</t>
  </si>
  <si>
    <t xml:space="preserve">CONTG2008 
</t>
  </si>
  <si>
    <t>There are no Current Expenditures for this Month.</t>
  </si>
  <si>
    <t>J5970 (ALL) Staff Senate Tech Upgrades</t>
  </si>
  <si>
    <t>07-01-2016 to 06-30-2020</t>
  </si>
  <si>
    <t>500000</t>
  </si>
  <si>
    <t>EXPENSES-R</t>
  </si>
  <si>
    <t>544201</t>
  </si>
  <si>
    <t>Computer</t>
  </si>
  <si>
    <t>573000</t>
  </si>
  <si>
    <t>Transfers</t>
  </si>
  <si>
    <t>There are no Open Encumbrances.</t>
  </si>
  <si>
    <t>Z1838 (2022) Staff Senate Tech Upgrades</t>
  </si>
  <si>
    <t>541300</t>
  </si>
  <si>
    <t>Instructional &amp; Training</t>
  </si>
  <si>
    <t>Instructional &amp; Training (FY22 Global Encumbrance)</t>
  </si>
  <si>
    <t xml:space="preserve">INTZ1838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</si>
</sst>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6">
    <font>
      <sz val="11"/>
      <name val="Calibri"/>
    </font>
    <font>
      <sz val="8"/>
      <name val="Arial"/>
    </font>
    <font>
      <b/>
      <sz val="8"/>
      <name val="Arial"/>
    </font>
    <font>
      <b/>
      <sz val="12"/>
      <color rgb="FFFFFFFF"/>
      <name val="Arial"/>
    </font>
    <font>
      <b/>
      <sz val="8"/>
      <color rgb="FFFFFFFF"/>
      <name val="Arial"/>
    </font>
    <font>
      <b/>
      <u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57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2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3" fillId="3" borderId="0" xfId="0" applyNumberFormat="1" applyFont="1" applyFill="1" applyAlignment="1" applyProtection="1">
      <alignment horizontal="center"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5"/>
  <sheetViews>
    <sheetView tabSelected="1" topLeftCell="A55" workbookViewId="0">
      <selection activeCell="K60" sqref="K60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Bot="1"/>
    <row r="2" spans="1:12">
      <c r="B2" s="44" t="s">
        <v>0</v>
      </c>
      <c r="C2" s="45" t="s">
        <v>63</v>
      </c>
      <c r="D2" s="44"/>
      <c r="E2" s="44"/>
      <c r="F2" s="44"/>
      <c r="G2" s="44"/>
      <c r="H2" s="44"/>
      <c r="I2" s="44"/>
      <c r="J2" s="46" t="s">
        <v>1</v>
      </c>
      <c r="K2" s="47" t="s">
        <v>2</v>
      </c>
    </row>
    <row r="3" spans="1:12">
      <c r="B3" s="2" t="s">
        <v>3</v>
      </c>
      <c r="C3" s="5" t="s">
        <v>4</v>
      </c>
      <c r="J3" s="4" t="s">
        <v>5</v>
      </c>
      <c r="K3" s="6">
        <v>0</v>
      </c>
    </row>
    <row r="4" spans="1:12">
      <c r="B4" s="2" t="s">
        <v>6</v>
      </c>
      <c r="C4" s="3" t="s">
        <v>64</v>
      </c>
    </row>
    <row r="5" spans="1:12">
      <c r="B5" s="2" t="s">
        <v>7</v>
      </c>
      <c r="C5" s="7" t="s">
        <v>8</v>
      </c>
    </row>
    <row r="6" spans="1:12">
      <c r="B6" s="2" t="s">
        <v>9</v>
      </c>
      <c r="C6" s="5" t="s">
        <v>10</v>
      </c>
    </row>
    <row r="8" spans="1:12">
      <c r="B8" s="3" t="s">
        <v>11</v>
      </c>
      <c r="C8" s="51"/>
      <c r="D8" s="51"/>
      <c r="E8" s="51"/>
      <c r="F8" s="51"/>
      <c r="G8" s="51"/>
      <c r="H8" s="51"/>
      <c r="I8" s="51"/>
      <c r="J8" s="51"/>
      <c r="K8" s="51"/>
    </row>
    <row r="10" spans="1:12" ht="15.6">
      <c r="B10" s="50" t="s">
        <v>12</v>
      </c>
      <c r="C10" s="52"/>
      <c r="D10" s="52"/>
      <c r="E10" s="52"/>
      <c r="F10" s="52"/>
      <c r="G10" s="52"/>
      <c r="H10" s="52"/>
      <c r="I10" s="52"/>
      <c r="J10" s="52"/>
      <c r="K10" s="52"/>
    </row>
    <row r="12" spans="1:12" ht="21.9" customHeight="1">
      <c r="G12" s="11" t="s">
        <v>13</v>
      </c>
      <c r="H12" s="12" t="s">
        <v>14</v>
      </c>
      <c r="I12" s="12" t="s">
        <v>15</v>
      </c>
      <c r="J12" s="12" t="s">
        <v>16</v>
      </c>
      <c r="K12" s="13" t="s">
        <v>17</v>
      </c>
      <c r="L12" s="8"/>
    </row>
    <row r="13" spans="1:12">
      <c r="G13" s="15">
        <f>SUBTOTAL(9,G15:G26)</f>
        <v>20204.669999999998</v>
      </c>
      <c r="H13" s="16">
        <f>SUBTOTAL(9,H15:H26)</f>
        <v>1564.26</v>
      </c>
      <c r="I13" s="16">
        <f>SUBTOTAL(9,I15:I26)</f>
        <v>12620.369999999999</v>
      </c>
      <c r="J13" s="16">
        <f>SUBTOTAL(9,J15:J26)</f>
        <v>7584.35</v>
      </c>
      <c r="K13" s="17">
        <f>SUBTOTAL(9,K15:K26)</f>
        <v>-4.9999999999662925E-2</v>
      </c>
    </row>
    <row r="14" spans="1:12">
      <c r="G14" s="26"/>
      <c r="H14" s="26"/>
      <c r="I14" s="26"/>
      <c r="J14" s="26"/>
      <c r="K14" s="26"/>
      <c r="L14" s="26"/>
    </row>
    <row r="15" spans="1:12" ht="23.25" customHeight="1">
      <c r="A15" s="19"/>
      <c r="B15" s="19"/>
      <c r="C15" s="21" t="s">
        <v>18</v>
      </c>
      <c r="D15" s="53" t="s">
        <v>19</v>
      </c>
      <c r="E15" s="54"/>
      <c r="F15" s="19"/>
      <c r="G15" s="22" t="s">
        <v>13</v>
      </c>
      <c r="H15" s="23" t="s">
        <v>20</v>
      </c>
      <c r="I15" s="23" t="s">
        <v>15</v>
      </c>
      <c r="J15" s="23" t="s">
        <v>16</v>
      </c>
      <c r="K15" s="23" t="s">
        <v>17</v>
      </c>
      <c r="L15" s="24"/>
    </row>
    <row r="16" spans="1:12">
      <c r="C16" s="25" t="s">
        <v>21</v>
      </c>
      <c r="D16" s="25" t="s">
        <v>22</v>
      </c>
      <c r="G16" s="14">
        <v>0</v>
      </c>
      <c r="H16" s="14">
        <v>0</v>
      </c>
      <c r="I16" s="14">
        <v>0</v>
      </c>
      <c r="J16" s="14">
        <v>0</v>
      </c>
      <c r="K16" s="14">
        <f t="shared" ref="K16:K26" si="0">G16-J16-I16</f>
        <v>0</v>
      </c>
    </row>
    <row r="17" spans="1:12">
      <c r="C17" s="25" t="s">
        <v>65</v>
      </c>
      <c r="D17" s="25" t="s">
        <v>66</v>
      </c>
      <c r="G17" s="14">
        <v>17500</v>
      </c>
      <c r="H17" s="14">
        <v>1458.34</v>
      </c>
      <c r="I17" s="14">
        <v>11666.72</v>
      </c>
      <c r="J17" s="14">
        <v>5833.35</v>
      </c>
      <c r="K17" s="14">
        <f t="shared" si="0"/>
        <v>-6.9999999999708962E-2</v>
      </c>
    </row>
    <row r="18" spans="1:12">
      <c r="C18" s="25" t="s">
        <v>23</v>
      </c>
      <c r="D18" s="25" t="s">
        <v>24</v>
      </c>
      <c r="G18" s="14">
        <v>0</v>
      </c>
      <c r="H18" s="14">
        <v>105.42</v>
      </c>
      <c r="I18" s="14">
        <v>847.67</v>
      </c>
      <c r="J18" s="14">
        <v>0</v>
      </c>
      <c r="K18" s="14">
        <f t="shared" si="0"/>
        <v>-847.67</v>
      </c>
    </row>
    <row r="19" spans="1:12">
      <c r="C19" s="25" t="s">
        <v>25</v>
      </c>
      <c r="D19" s="25" t="s">
        <v>26</v>
      </c>
      <c r="G19" s="14">
        <v>847.67</v>
      </c>
      <c r="H19" s="14">
        <v>0</v>
      </c>
      <c r="I19" s="14">
        <v>0</v>
      </c>
      <c r="J19" s="14">
        <v>0</v>
      </c>
      <c r="K19" s="14">
        <f t="shared" si="0"/>
        <v>847.67</v>
      </c>
    </row>
    <row r="20" spans="1:12">
      <c r="C20" s="25" t="s">
        <v>27</v>
      </c>
      <c r="D20" s="25" t="s">
        <v>28</v>
      </c>
      <c r="G20" s="14">
        <v>200</v>
      </c>
      <c r="H20" s="14">
        <v>0</v>
      </c>
      <c r="I20" s="14">
        <v>0</v>
      </c>
      <c r="J20" s="14">
        <v>200</v>
      </c>
      <c r="K20" s="14">
        <f t="shared" si="0"/>
        <v>0</v>
      </c>
    </row>
    <row r="21" spans="1:12">
      <c r="C21" s="25" t="s">
        <v>29</v>
      </c>
      <c r="D21" s="25" t="s">
        <v>30</v>
      </c>
      <c r="G21" s="14">
        <v>857</v>
      </c>
      <c r="H21" s="14">
        <v>0</v>
      </c>
      <c r="I21" s="14">
        <v>0</v>
      </c>
      <c r="J21" s="14">
        <v>856.68</v>
      </c>
      <c r="K21" s="14">
        <f t="shared" si="0"/>
        <v>0.32000000000005002</v>
      </c>
    </row>
    <row r="22" spans="1:12">
      <c r="C22" s="25" t="s">
        <v>31</v>
      </c>
      <c r="D22" s="25" t="s">
        <v>32</v>
      </c>
      <c r="G22" s="14">
        <v>200</v>
      </c>
      <c r="H22" s="14">
        <v>0</v>
      </c>
      <c r="I22" s="14">
        <v>0</v>
      </c>
      <c r="J22" s="14">
        <v>200</v>
      </c>
      <c r="K22" s="14">
        <f t="shared" si="0"/>
        <v>0</v>
      </c>
    </row>
    <row r="23" spans="1:12">
      <c r="C23" s="25" t="s">
        <v>67</v>
      </c>
      <c r="D23" s="25" t="s">
        <v>68</v>
      </c>
      <c r="G23" s="14">
        <v>0</v>
      </c>
      <c r="H23" s="14">
        <v>0.05</v>
      </c>
      <c r="I23" s="14">
        <v>0.3</v>
      </c>
      <c r="J23" s="14">
        <v>0</v>
      </c>
      <c r="K23" s="14">
        <f t="shared" si="0"/>
        <v>-0.3</v>
      </c>
    </row>
    <row r="24" spans="1:12">
      <c r="C24" s="25" t="s">
        <v>69</v>
      </c>
      <c r="D24" s="25" t="s">
        <v>70</v>
      </c>
      <c r="G24" s="14">
        <v>100</v>
      </c>
      <c r="H24" s="14">
        <v>0.45</v>
      </c>
      <c r="I24" s="14">
        <v>0.77</v>
      </c>
      <c r="J24" s="14">
        <v>99.23</v>
      </c>
      <c r="K24" s="14">
        <f t="shared" si="0"/>
        <v>-3.9968028886505635E-15</v>
      </c>
    </row>
    <row r="25" spans="1:12">
      <c r="C25" s="25" t="s">
        <v>71</v>
      </c>
      <c r="D25" s="25" t="s">
        <v>72</v>
      </c>
      <c r="G25" s="14">
        <v>200</v>
      </c>
      <c r="H25" s="14">
        <v>0</v>
      </c>
      <c r="I25" s="14">
        <v>104.91</v>
      </c>
      <c r="J25" s="14">
        <v>95.09</v>
      </c>
      <c r="K25" s="14">
        <f t="shared" si="0"/>
        <v>0</v>
      </c>
    </row>
    <row r="26" spans="1:12">
      <c r="C26" s="25" t="s">
        <v>73</v>
      </c>
      <c r="D26" s="25" t="s">
        <v>74</v>
      </c>
      <c r="G26" s="14">
        <v>300</v>
      </c>
      <c r="H26" s="14">
        <v>0</v>
      </c>
      <c r="I26" s="14">
        <v>0</v>
      </c>
      <c r="J26" s="14">
        <v>300</v>
      </c>
      <c r="K26" s="14">
        <f t="shared" si="0"/>
        <v>0</v>
      </c>
    </row>
    <row r="27" spans="1:12">
      <c r="A27" s="3"/>
      <c r="B27" s="3"/>
      <c r="C27" s="3"/>
      <c r="D27" s="3"/>
      <c r="E27" s="18" t="s">
        <v>33</v>
      </c>
      <c r="F27" s="3"/>
      <c r="G27" s="27">
        <f>SUBTOTAL(9,G15:G26)</f>
        <v>20204.669999999998</v>
      </c>
      <c r="H27" s="27">
        <f>SUBTOTAL(9,H15:H26)</f>
        <v>1564.26</v>
      </c>
      <c r="I27" s="27">
        <f>SUBTOTAL(9,I15:I26)</f>
        <v>12620.369999999999</v>
      </c>
      <c r="J27" s="27">
        <f>SUBTOTAL(9,J15:J26)</f>
        <v>7584.35</v>
      </c>
      <c r="K27" s="27">
        <f>SUBTOTAL(9,K15:K26)</f>
        <v>-4.9999999999662925E-2</v>
      </c>
      <c r="L27" s="3"/>
    </row>
    <row r="29" spans="1:12" ht="15.75" customHeight="1">
      <c r="A29" s="9"/>
      <c r="B29" s="50" t="s">
        <v>34</v>
      </c>
      <c r="C29" s="50"/>
      <c r="D29" s="50"/>
      <c r="E29" s="50"/>
      <c r="F29" s="50"/>
      <c r="G29" s="50"/>
      <c r="H29" s="50"/>
      <c r="I29" s="50"/>
      <c r="J29" s="50"/>
      <c r="K29" s="50"/>
      <c r="L29" s="9"/>
    </row>
    <row r="30" spans="1:12" ht="22.5" customHeight="1">
      <c r="B30" s="21" t="s">
        <v>35</v>
      </c>
      <c r="C30" s="21" t="s">
        <v>18</v>
      </c>
      <c r="D30" s="21" t="s">
        <v>36</v>
      </c>
      <c r="E30" s="28"/>
      <c r="F30" s="29" t="s">
        <v>37</v>
      </c>
      <c r="G30" s="21" t="s">
        <v>38</v>
      </c>
      <c r="H30" s="28"/>
      <c r="I30" s="10" t="s">
        <v>39</v>
      </c>
      <c r="J30" s="30" t="s">
        <v>40</v>
      </c>
      <c r="K30" s="10" t="s">
        <v>16</v>
      </c>
      <c r="L30" s="8"/>
    </row>
    <row r="31" spans="1:12" ht="20.399999999999999">
      <c r="B31" s="2" t="s">
        <v>41</v>
      </c>
      <c r="C31" s="2" t="s">
        <v>27</v>
      </c>
      <c r="D31" s="8" t="s">
        <v>42</v>
      </c>
      <c r="F31" s="31" t="s">
        <v>43</v>
      </c>
      <c r="G31" s="2" t="s">
        <v>75</v>
      </c>
      <c r="I31" s="14">
        <v>200</v>
      </c>
      <c r="J31" s="14">
        <v>0</v>
      </c>
      <c r="K31" s="14">
        <v>200</v>
      </c>
    </row>
    <row r="32" spans="1:12" ht="20.399999999999999">
      <c r="A32" s="1"/>
      <c r="B32" s="1" t="s">
        <v>41</v>
      </c>
      <c r="C32" s="1" t="s">
        <v>29</v>
      </c>
      <c r="D32" s="32" t="s">
        <v>44</v>
      </c>
      <c r="E32" s="1"/>
      <c r="F32" s="34" t="s">
        <v>43</v>
      </c>
      <c r="G32" s="1" t="s">
        <v>76</v>
      </c>
      <c r="H32" s="1"/>
      <c r="I32" s="35">
        <v>856.68</v>
      </c>
      <c r="J32" s="35">
        <v>0</v>
      </c>
      <c r="K32" s="35">
        <v>856.68</v>
      </c>
    </row>
    <row r="33" spans="1:26" ht="20.399999999999999">
      <c r="B33" s="2" t="s">
        <v>41</v>
      </c>
      <c r="C33" s="2" t="s">
        <v>31</v>
      </c>
      <c r="D33" s="8" t="s">
        <v>45</v>
      </c>
      <c r="F33" s="31" t="s">
        <v>43</v>
      </c>
      <c r="G33" s="2" t="s">
        <v>77</v>
      </c>
      <c r="I33" s="14">
        <v>200</v>
      </c>
      <c r="J33" s="14">
        <v>0</v>
      </c>
      <c r="K33" s="14">
        <v>200</v>
      </c>
    </row>
    <row r="34" spans="1:26" ht="30.6">
      <c r="A34" s="1"/>
      <c r="B34" s="1" t="s">
        <v>41</v>
      </c>
      <c r="C34" s="1" t="s">
        <v>69</v>
      </c>
      <c r="D34" s="32" t="s">
        <v>78</v>
      </c>
      <c r="E34" s="1"/>
      <c r="F34" s="34" t="s">
        <v>43</v>
      </c>
      <c r="G34" s="1" t="s">
        <v>79</v>
      </c>
      <c r="H34" s="1"/>
      <c r="I34" s="35">
        <v>100</v>
      </c>
      <c r="J34" s="35">
        <v>0.77</v>
      </c>
      <c r="K34" s="35">
        <v>99.23</v>
      </c>
    </row>
    <row r="35" spans="1:26" ht="30.6">
      <c r="B35" s="2" t="s">
        <v>41</v>
      </c>
      <c r="C35" s="2" t="s">
        <v>71</v>
      </c>
      <c r="D35" s="8" t="s">
        <v>80</v>
      </c>
      <c r="F35" s="31" t="s">
        <v>43</v>
      </c>
      <c r="G35" s="2" t="s">
        <v>81</v>
      </c>
      <c r="I35" s="14">
        <v>200</v>
      </c>
      <c r="J35" s="14">
        <v>104.91</v>
      </c>
      <c r="K35" s="14">
        <v>95.09</v>
      </c>
    </row>
    <row r="36" spans="1:26" ht="30.6">
      <c r="A36" s="1"/>
      <c r="B36" s="1" t="s">
        <v>41</v>
      </c>
      <c r="C36" s="1" t="s">
        <v>73</v>
      </c>
      <c r="D36" s="32" t="s">
        <v>82</v>
      </c>
      <c r="E36" s="1"/>
      <c r="F36" s="34" t="s">
        <v>43</v>
      </c>
      <c r="G36" s="1" t="s">
        <v>83</v>
      </c>
      <c r="H36" s="1"/>
      <c r="I36" s="35">
        <v>300</v>
      </c>
      <c r="J36" s="35">
        <v>0</v>
      </c>
      <c r="K36" s="35">
        <v>300</v>
      </c>
    </row>
    <row r="37" spans="1:26">
      <c r="F37" s="48" t="s">
        <v>46</v>
      </c>
      <c r="G37" s="49"/>
      <c r="H37" s="49"/>
      <c r="I37" s="36">
        <f>SUBTOTAL(9,I31:I36)</f>
        <v>1856.6799999999998</v>
      </c>
      <c r="J37" s="36">
        <f>SUBTOTAL(9,J31:J36)</f>
        <v>105.67999999999999</v>
      </c>
      <c r="K37" s="36">
        <f>SUBTOTAL(9,K31:K36)</f>
        <v>1750.9999999999998</v>
      </c>
    </row>
    <row r="39" spans="1:26" ht="22.5" customHeight="1">
      <c r="B39" s="21" t="s">
        <v>35</v>
      </c>
      <c r="C39" s="21" t="s">
        <v>18</v>
      </c>
      <c r="D39" s="21" t="s">
        <v>47</v>
      </c>
      <c r="E39" s="20" t="s">
        <v>48</v>
      </c>
      <c r="F39" s="29" t="s">
        <v>49</v>
      </c>
      <c r="G39" s="29" t="s">
        <v>50</v>
      </c>
      <c r="H39" s="20" t="s">
        <v>51</v>
      </c>
      <c r="I39" s="10" t="s">
        <v>39</v>
      </c>
      <c r="J39" s="30" t="s">
        <v>40</v>
      </c>
      <c r="K39" s="10" t="s">
        <v>16</v>
      </c>
      <c r="L39" s="8"/>
    </row>
    <row r="40" spans="1:26">
      <c r="B40" s="2" t="s">
        <v>41</v>
      </c>
      <c r="C40" s="2" t="s">
        <v>65</v>
      </c>
      <c r="D40" s="8" t="s">
        <v>84</v>
      </c>
      <c r="E40" s="38">
        <v>1</v>
      </c>
      <c r="F40" s="9" t="s">
        <v>43</v>
      </c>
      <c r="G40" s="9" t="s">
        <v>52</v>
      </c>
      <c r="H40" s="14">
        <v>833.33333333329995</v>
      </c>
      <c r="I40" s="14">
        <v>10000</v>
      </c>
      <c r="J40" s="14">
        <v>6666.64</v>
      </c>
      <c r="K40" s="14">
        <v>3333.33</v>
      </c>
    </row>
    <row r="41" spans="1:26">
      <c r="A41" s="1"/>
      <c r="B41" s="1" t="s">
        <v>41</v>
      </c>
      <c r="C41" s="1" t="s">
        <v>65</v>
      </c>
      <c r="D41" s="32" t="s">
        <v>85</v>
      </c>
      <c r="E41" s="37">
        <v>1</v>
      </c>
      <c r="F41" s="33" t="s">
        <v>43</v>
      </c>
      <c r="G41" s="33" t="s">
        <v>52</v>
      </c>
      <c r="H41" s="35">
        <v>416.67</v>
      </c>
      <c r="I41" s="35">
        <v>5000.04</v>
      </c>
      <c r="J41" s="35">
        <v>3333.36</v>
      </c>
      <c r="K41" s="35">
        <v>1666.68</v>
      </c>
    </row>
    <row r="42" spans="1:26" ht="20.399999999999999">
      <c r="B42" s="2" t="s">
        <v>41</v>
      </c>
      <c r="C42" s="2" t="s">
        <v>65</v>
      </c>
      <c r="D42" s="8" t="s">
        <v>86</v>
      </c>
      <c r="E42" s="38">
        <v>0.99997999999999998</v>
      </c>
      <c r="F42" s="9" t="s">
        <v>43</v>
      </c>
      <c r="G42" s="9" t="s">
        <v>52</v>
      </c>
      <c r="H42" s="14">
        <v>208.3358332</v>
      </c>
      <c r="I42" s="14">
        <v>2500.0300000000002</v>
      </c>
      <c r="J42" s="14">
        <v>1666.72</v>
      </c>
      <c r="K42" s="14">
        <v>833.34</v>
      </c>
    </row>
    <row r="43" spans="1:26">
      <c r="G43" s="48" t="s">
        <v>53</v>
      </c>
      <c r="H43" s="49"/>
      <c r="I43" s="36">
        <f>SUBTOTAL(9,I40:I42)</f>
        <v>17500.07</v>
      </c>
      <c r="J43" s="36">
        <f>SUBTOTAL(9,J40:J42)</f>
        <v>11666.72</v>
      </c>
      <c r="K43" s="36">
        <f>SUBTOTAL(9,K40:K42)</f>
        <v>5833.35</v>
      </c>
    </row>
    <row r="44" spans="1:26">
      <c r="G44" s="48" t="s">
        <v>54</v>
      </c>
      <c r="H44" s="49"/>
      <c r="I44" s="39">
        <f>SUBTOTAL(9,I31:I43)</f>
        <v>19356.75</v>
      </c>
      <c r="J44" s="39">
        <f>SUBTOTAL(9,J31:J43)</f>
        <v>11772.4</v>
      </c>
      <c r="K44" s="39">
        <f>SUBTOTAL(9,K31:K43)</f>
        <v>7584.35</v>
      </c>
    </row>
    <row r="46" spans="1:26" ht="15.75" customHeight="1">
      <c r="A46" s="9"/>
      <c r="B46" s="50" t="s">
        <v>55</v>
      </c>
      <c r="C46" s="50"/>
      <c r="D46" s="50"/>
      <c r="E46" s="50"/>
      <c r="F46" s="50"/>
      <c r="G46" s="50"/>
      <c r="H46" s="50"/>
      <c r="I46" s="50"/>
      <c r="J46" s="50"/>
      <c r="K46" s="5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0.399999999999999">
      <c r="B47" s="29" t="s">
        <v>56</v>
      </c>
      <c r="C47" s="40" t="s">
        <v>57</v>
      </c>
      <c r="D47" s="21" t="s">
        <v>36</v>
      </c>
      <c r="E47" s="28"/>
      <c r="F47" s="28"/>
      <c r="G47" s="21" t="s">
        <v>35</v>
      </c>
      <c r="H47" s="21" t="s">
        <v>18</v>
      </c>
      <c r="I47" s="20" t="s">
        <v>58</v>
      </c>
      <c r="J47" s="10" t="s">
        <v>59</v>
      </c>
    </row>
    <row r="48" spans="1:26">
      <c r="B48" s="31" t="s">
        <v>60</v>
      </c>
      <c r="C48" s="8" t="s">
        <v>87</v>
      </c>
      <c r="D48" s="51" t="s">
        <v>88</v>
      </c>
      <c r="E48" s="49"/>
      <c r="F48" s="49"/>
      <c r="G48" s="2" t="s">
        <v>41</v>
      </c>
      <c r="H48" s="2" t="s">
        <v>65</v>
      </c>
      <c r="I48" s="41" t="s">
        <v>89</v>
      </c>
      <c r="J48" s="14">
        <v>208.34</v>
      </c>
    </row>
    <row r="49" spans="1:10">
      <c r="A49" s="1"/>
      <c r="B49" s="34" t="s">
        <v>60</v>
      </c>
      <c r="C49" s="32" t="s">
        <v>90</v>
      </c>
      <c r="D49" s="55" t="s">
        <v>91</v>
      </c>
      <c r="E49" s="56"/>
      <c r="F49" s="56"/>
      <c r="G49" s="1" t="s">
        <v>41</v>
      </c>
      <c r="H49" s="1" t="s">
        <v>65</v>
      </c>
      <c r="I49" s="42" t="s">
        <v>92</v>
      </c>
      <c r="J49" s="35">
        <v>833.33</v>
      </c>
    </row>
    <row r="50" spans="1:10">
      <c r="B50" s="31" t="s">
        <v>60</v>
      </c>
      <c r="C50" s="8" t="s">
        <v>93</v>
      </c>
      <c r="D50" s="51" t="s">
        <v>94</v>
      </c>
      <c r="E50" s="49"/>
      <c r="F50" s="49"/>
      <c r="G50" s="2" t="s">
        <v>41</v>
      </c>
      <c r="H50" s="2" t="s">
        <v>65</v>
      </c>
      <c r="I50" s="41" t="s">
        <v>95</v>
      </c>
      <c r="J50" s="14">
        <v>416.67</v>
      </c>
    </row>
    <row r="51" spans="1:10">
      <c r="E51" s="48" t="s">
        <v>96</v>
      </c>
      <c r="F51" s="49"/>
      <c r="G51" s="49"/>
      <c r="H51" s="49"/>
      <c r="I51" s="49"/>
      <c r="J51" s="43">
        <f>SUBTOTAL(9,J48:J50)</f>
        <v>1458.3400000000001</v>
      </c>
    </row>
    <row r="53" spans="1:10">
      <c r="B53" s="31" t="s">
        <v>60</v>
      </c>
      <c r="C53" s="8" t="s">
        <v>87</v>
      </c>
      <c r="D53" s="51" t="s">
        <v>86</v>
      </c>
      <c r="E53" s="49"/>
      <c r="F53" s="49"/>
      <c r="G53" s="2" t="s">
        <v>41</v>
      </c>
      <c r="H53" s="2" t="s">
        <v>23</v>
      </c>
      <c r="I53" s="41" t="s">
        <v>97</v>
      </c>
      <c r="J53" s="14">
        <v>15.32</v>
      </c>
    </row>
    <row r="54" spans="1:10">
      <c r="A54" s="1"/>
      <c r="B54" s="34" t="s">
        <v>60</v>
      </c>
      <c r="C54" s="32" t="s">
        <v>90</v>
      </c>
      <c r="D54" s="55" t="s">
        <v>84</v>
      </c>
      <c r="E54" s="56"/>
      <c r="F54" s="56"/>
      <c r="G54" s="1" t="s">
        <v>41</v>
      </c>
      <c r="H54" s="1" t="s">
        <v>23</v>
      </c>
      <c r="I54" s="42" t="s">
        <v>98</v>
      </c>
      <c r="J54" s="35">
        <v>61.08</v>
      </c>
    </row>
    <row r="55" spans="1:10">
      <c r="B55" s="31" t="s">
        <v>60</v>
      </c>
      <c r="C55" s="8" t="s">
        <v>93</v>
      </c>
      <c r="D55" s="51" t="s">
        <v>85</v>
      </c>
      <c r="E55" s="49"/>
      <c r="F55" s="49"/>
      <c r="G55" s="2" t="s">
        <v>41</v>
      </c>
      <c r="H55" s="2" t="s">
        <v>23</v>
      </c>
      <c r="I55" s="41" t="s">
        <v>99</v>
      </c>
      <c r="J55" s="14">
        <v>29.02</v>
      </c>
    </row>
    <row r="56" spans="1:10">
      <c r="E56" s="48" t="s">
        <v>61</v>
      </c>
      <c r="F56" s="49"/>
      <c r="G56" s="49"/>
      <c r="H56" s="49"/>
      <c r="I56" s="49"/>
      <c r="J56" s="43">
        <f>SUBTOTAL(9,J53:J55)</f>
        <v>105.42</v>
      </c>
    </row>
    <row r="58" spans="1:10" ht="20.399999999999999">
      <c r="B58" s="31" t="s">
        <v>60</v>
      </c>
      <c r="C58" s="8" t="s">
        <v>100</v>
      </c>
      <c r="D58" s="51" t="s">
        <v>101</v>
      </c>
      <c r="E58" s="49"/>
      <c r="F58" s="49"/>
      <c r="G58" s="2" t="s">
        <v>41</v>
      </c>
      <c r="H58" s="2" t="s">
        <v>67</v>
      </c>
      <c r="I58" s="41" t="s">
        <v>102</v>
      </c>
      <c r="J58" s="14">
        <v>0.05</v>
      </c>
    </row>
    <row r="59" spans="1:10">
      <c r="E59" s="48" t="s">
        <v>103</v>
      </c>
      <c r="F59" s="49"/>
      <c r="G59" s="49"/>
      <c r="H59" s="49"/>
      <c r="I59" s="49"/>
      <c r="J59" s="43">
        <f>SUBTOTAL(9,J58:J58)</f>
        <v>0.05</v>
      </c>
    </row>
    <row r="61" spans="1:10" ht="22.5" customHeight="1">
      <c r="B61" s="31" t="s">
        <v>60</v>
      </c>
      <c r="C61" s="8" t="s">
        <v>104</v>
      </c>
      <c r="D61" s="51" t="s">
        <v>105</v>
      </c>
      <c r="E61" s="49"/>
      <c r="F61" s="49"/>
      <c r="G61" s="2" t="s">
        <v>41</v>
      </c>
      <c r="H61" s="2" t="s">
        <v>69</v>
      </c>
      <c r="I61" s="41" t="s">
        <v>106</v>
      </c>
      <c r="J61" s="14">
        <v>0.45</v>
      </c>
    </row>
    <row r="62" spans="1:10">
      <c r="E62" s="48" t="s">
        <v>107</v>
      </c>
      <c r="F62" s="49"/>
      <c r="G62" s="49"/>
      <c r="H62" s="49"/>
      <c r="I62" s="49"/>
      <c r="J62" s="43">
        <f>SUBTOTAL(9,J61:J61)</f>
        <v>0.45</v>
      </c>
    </row>
    <row r="64" spans="1:10">
      <c r="E64" s="48" t="s">
        <v>62</v>
      </c>
      <c r="F64" s="49"/>
      <c r="G64" s="49"/>
      <c r="H64" s="49"/>
      <c r="I64" s="49"/>
      <c r="J64" s="39">
        <f>SUBTOTAL(9,J48:J63)</f>
        <v>1564.26</v>
      </c>
    </row>
    <row r="66" spans="1:12">
      <c r="B66" s="44" t="s">
        <v>0</v>
      </c>
      <c r="C66" s="45" t="s">
        <v>108</v>
      </c>
      <c r="D66" s="44"/>
      <c r="E66" s="44"/>
      <c r="F66" s="44"/>
      <c r="G66" s="44"/>
      <c r="H66" s="44"/>
      <c r="I66" s="44"/>
      <c r="J66" s="46" t="s">
        <v>1</v>
      </c>
      <c r="K66" s="47" t="s">
        <v>2</v>
      </c>
    </row>
    <row r="67" spans="1:12">
      <c r="B67" s="2" t="s">
        <v>3</v>
      </c>
      <c r="C67" s="5" t="s">
        <v>4</v>
      </c>
      <c r="J67" s="4" t="s">
        <v>5</v>
      </c>
      <c r="K67" s="6">
        <v>0</v>
      </c>
    </row>
    <row r="68" spans="1:12">
      <c r="B68" s="2" t="s">
        <v>6</v>
      </c>
      <c r="C68" s="3" t="s">
        <v>64</v>
      </c>
    </row>
    <row r="69" spans="1:12">
      <c r="B69" s="2" t="s">
        <v>7</v>
      </c>
      <c r="C69" s="7" t="s">
        <v>8</v>
      </c>
    </row>
    <row r="70" spans="1:12">
      <c r="B70" s="2" t="s">
        <v>9</v>
      </c>
      <c r="C70" s="5" t="s">
        <v>10</v>
      </c>
    </row>
    <row r="72" spans="1:12">
      <c r="B72" s="3" t="s">
        <v>11</v>
      </c>
      <c r="C72" s="51"/>
      <c r="D72" s="51"/>
      <c r="E72" s="51"/>
      <c r="F72" s="51"/>
      <c r="G72" s="51"/>
      <c r="H72" s="51"/>
      <c r="I72" s="51"/>
      <c r="J72" s="51"/>
      <c r="K72" s="51"/>
    </row>
    <row r="74" spans="1:12" ht="15.6">
      <c r="B74" s="50" t="s">
        <v>12</v>
      </c>
      <c r="C74" s="52"/>
      <c r="D74" s="52"/>
      <c r="E74" s="52"/>
      <c r="F74" s="52"/>
      <c r="G74" s="52"/>
      <c r="H74" s="52"/>
      <c r="I74" s="52"/>
      <c r="J74" s="52"/>
      <c r="K74" s="52"/>
    </row>
    <row r="76" spans="1:12" ht="21.9" customHeight="1">
      <c r="G76" s="11" t="s">
        <v>13</v>
      </c>
      <c r="H76" s="12" t="s">
        <v>14</v>
      </c>
      <c r="I76" s="12" t="s">
        <v>15</v>
      </c>
      <c r="J76" s="12" t="s">
        <v>16</v>
      </c>
      <c r="K76" s="13" t="s">
        <v>17</v>
      </c>
      <c r="L76" s="8"/>
    </row>
    <row r="77" spans="1:12">
      <c r="G77" s="15">
        <f>SUBTOTAL(9,G79:G82)</f>
        <v>8350.2800000000007</v>
      </c>
      <c r="H77" s="16">
        <f>SUBTOTAL(9,H79:H82)</f>
        <v>697.45</v>
      </c>
      <c r="I77" s="16">
        <f>SUBTOTAL(9,I79:I82)</f>
        <v>5583.28</v>
      </c>
      <c r="J77" s="16">
        <f>SUBTOTAL(9,J79:J82)</f>
        <v>2600</v>
      </c>
      <c r="K77" s="17">
        <f>SUBTOTAL(9,K79:K82)</f>
        <v>167</v>
      </c>
    </row>
    <row r="78" spans="1:12">
      <c r="G78" s="26"/>
      <c r="H78" s="26"/>
      <c r="I78" s="26"/>
      <c r="J78" s="26"/>
      <c r="K78" s="26"/>
      <c r="L78" s="26"/>
    </row>
    <row r="79" spans="1:12" ht="23.25" customHeight="1">
      <c r="A79" s="19"/>
      <c r="B79" s="19"/>
      <c r="C79" s="21" t="s">
        <v>18</v>
      </c>
      <c r="D79" s="53" t="s">
        <v>19</v>
      </c>
      <c r="E79" s="54"/>
      <c r="F79" s="19"/>
      <c r="G79" s="22" t="s">
        <v>13</v>
      </c>
      <c r="H79" s="23" t="s">
        <v>20</v>
      </c>
      <c r="I79" s="23" t="s">
        <v>15</v>
      </c>
      <c r="J79" s="23" t="s">
        <v>16</v>
      </c>
      <c r="K79" s="23" t="s">
        <v>17</v>
      </c>
      <c r="L79" s="24"/>
    </row>
    <row r="80" spans="1:12">
      <c r="C80" s="25" t="s">
        <v>65</v>
      </c>
      <c r="D80" s="25" t="s">
        <v>66</v>
      </c>
      <c r="G80" s="14">
        <v>7967</v>
      </c>
      <c r="H80" s="14">
        <v>650</v>
      </c>
      <c r="I80" s="14">
        <v>5200</v>
      </c>
      <c r="J80" s="14">
        <v>2600</v>
      </c>
      <c r="K80" s="14">
        <f>G80-J80-I80</f>
        <v>167</v>
      </c>
    </row>
    <row r="81" spans="1:26">
      <c r="C81" s="25" t="s">
        <v>23</v>
      </c>
      <c r="D81" s="25" t="s">
        <v>24</v>
      </c>
      <c r="G81" s="14">
        <v>0</v>
      </c>
      <c r="H81" s="14">
        <v>47.45</v>
      </c>
      <c r="I81" s="14">
        <v>383.28</v>
      </c>
      <c r="J81" s="14">
        <v>0</v>
      </c>
      <c r="K81" s="14">
        <f>G81-J81-I81</f>
        <v>-383.28</v>
      </c>
    </row>
    <row r="82" spans="1:26">
      <c r="C82" s="25" t="s">
        <v>25</v>
      </c>
      <c r="D82" s="25" t="s">
        <v>26</v>
      </c>
      <c r="G82" s="14">
        <v>383.28</v>
      </c>
      <c r="H82" s="14">
        <v>0</v>
      </c>
      <c r="I82" s="14">
        <v>0</v>
      </c>
      <c r="J82" s="14">
        <v>0</v>
      </c>
      <c r="K82" s="14">
        <f>G82-J82-I82</f>
        <v>383.28</v>
      </c>
    </row>
    <row r="83" spans="1:26">
      <c r="A83" s="3"/>
      <c r="B83" s="3"/>
      <c r="C83" s="3"/>
      <c r="D83" s="3"/>
      <c r="E83" s="18" t="s">
        <v>33</v>
      </c>
      <c r="F83" s="3"/>
      <c r="G83" s="27">
        <f>SUBTOTAL(9,G79:G82)</f>
        <v>8350.2800000000007</v>
      </c>
      <c r="H83" s="27">
        <f>SUBTOTAL(9,H79:H82)</f>
        <v>697.45</v>
      </c>
      <c r="I83" s="27">
        <f>SUBTOTAL(9,I79:I82)</f>
        <v>5583.28</v>
      </c>
      <c r="J83" s="27">
        <f>SUBTOTAL(9,J79:J82)</f>
        <v>2600</v>
      </c>
      <c r="K83" s="27">
        <f>SUBTOTAL(9,K79:K82)</f>
        <v>167</v>
      </c>
      <c r="L83" s="3"/>
    </row>
    <row r="85" spans="1:26" ht="15.75" customHeight="1">
      <c r="A85" s="9"/>
      <c r="B85" s="50" t="s">
        <v>34</v>
      </c>
      <c r="C85" s="50"/>
      <c r="D85" s="50"/>
      <c r="E85" s="50"/>
      <c r="F85" s="50"/>
      <c r="G85" s="50"/>
      <c r="H85" s="50"/>
      <c r="I85" s="50"/>
      <c r="J85" s="50"/>
      <c r="K85" s="50"/>
      <c r="L85" s="9"/>
    </row>
    <row r="87" spans="1:26" ht="22.5" customHeight="1">
      <c r="B87" s="21" t="s">
        <v>35</v>
      </c>
      <c r="C87" s="21" t="s">
        <v>18</v>
      </c>
      <c r="D87" s="21" t="s">
        <v>47</v>
      </c>
      <c r="E87" s="20" t="s">
        <v>48</v>
      </c>
      <c r="F87" s="29" t="s">
        <v>49</v>
      </c>
      <c r="G87" s="29" t="s">
        <v>50</v>
      </c>
      <c r="H87" s="20" t="s">
        <v>51</v>
      </c>
      <c r="I87" s="10" t="s">
        <v>39</v>
      </c>
      <c r="J87" s="30" t="s">
        <v>40</v>
      </c>
      <c r="K87" s="10" t="s">
        <v>16</v>
      </c>
      <c r="L87" s="8"/>
    </row>
    <row r="88" spans="1:26" ht="20.399999999999999">
      <c r="B88" s="2" t="s">
        <v>41</v>
      </c>
      <c r="C88" s="2" t="s">
        <v>65</v>
      </c>
      <c r="D88" s="8" t="s">
        <v>109</v>
      </c>
      <c r="E88" s="38">
        <v>1</v>
      </c>
      <c r="F88" s="9" t="s">
        <v>43</v>
      </c>
      <c r="G88" s="9" t="s">
        <v>52</v>
      </c>
      <c r="H88" s="14">
        <v>650</v>
      </c>
      <c r="I88" s="14">
        <v>7800</v>
      </c>
      <c r="J88" s="14">
        <v>5200</v>
      </c>
      <c r="K88" s="14">
        <v>2600</v>
      </c>
    </row>
    <row r="89" spans="1:26">
      <c r="G89" s="48" t="s">
        <v>54</v>
      </c>
      <c r="H89" s="49"/>
      <c r="I89" s="39">
        <f>SUBTOTAL(9,I86:I88)</f>
        <v>7800</v>
      </c>
      <c r="J89" s="39">
        <f>SUBTOTAL(9,J86:J88)</f>
        <v>5200</v>
      </c>
      <c r="K89" s="39">
        <f>SUBTOTAL(9,K86:K88)</f>
        <v>2600</v>
      </c>
    </row>
    <row r="91" spans="1:26" ht="15.75" customHeight="1">
      <c r="A91" s="9"/>
      <c r="B91" s="50" t="s">
        <v>55</v>
      </c>
      <c r="C91" s="50"/>
      <c r="D91" s="50"/>
      <c r="E91" s="50"/>
      <c r="F91" s="50"/>
      <c r="G91" s="50"/>
      <c r="H91" s="50"/>
      <c r="I91" s="50"/>
      <c r="J91" s="50"/>
      <c r="K91" s="5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0.399999999999999">
      <c r="B92" s="29" t="s">
        <v>56</v>
      </c>
      <c r="C92" s="40" t="s">
        <v>57</v>
      </c>
      <c r="D92" s="21" t="s">
        <v>36</v>
      </c>
      <c r="E92" s="28"/>
      <c r="F92" s="28"/>
      <c r="G92" s="21" t="s">
        <v>35</v>
      </c>
      <c r="H92" s="21" t="s">
        <v>18</v>
      </c>
      <c r="I92" s="20" t="s">
        <v>58</v>
      </c>
      <c r="J92" s="10" t="s">
        <v>59</v>
      </c>
    </row>
    <row r="93" spans="1:26">
      <c r="B93" s="31" t="s">
        <v>60</v>
      </c>
      <c r="C93" s="8" t="s">
        <v>110</v>
      </c>
      <c r="D93" s="51" t="s">
        <v>111</v>
      </c>
      <c r="E93" s="49"/>
      <c r="F93" s="49"/>
      <c r="G93" s="2" t="s">
        <v>41</v>
      </c>
      <c r="H93" s="2" t="s">
        <v>65</v>
      </c>
      <c r="I93" s="41" t="s">
        <v>112</v>
      </c>
      <c r="J93" s="14">
        <v>650</v>
      </c>
    </row>
    <row r="94" spans="1:26">
      <c r="E94" s="48" t="s">
        <v>96</v>
      </c>
      <c r="F94" s="49"/>
      <c r="G94" s="49"/>
      <c r="H94" s="49"/>
      <c r="I94" s="49"/>
      <c r="J94" s="43">
        <f>SUBTOTAL(9,J93:J93)</f>
        <v>650</v>
      </c>
    </row>
    <row r="96" spans="1:26">
      <c r="B96" s="31" t="s">
        <v>60</v>
      </c>
      <c r="C96" s="8" t="s">
        <v>110</v>
      </c>
      <c r="D96" s="51" t="s">
        <v>109</v>
      </c>
      <c r="E96" s="49"/>
      <c r="F96" s="49"/>
      <c r="G96" s="2" t="s">
        <v>41</v>
      </c>
      <c r="H96" s="2" t="s">
        <v>23</v>
      </c>
      <c r="I96" s="41" t="s">
        <v>113</v>
      </c>
      <c r="J96" s="14">
        <v>47.45</v>
      </c>
    </row>
    <row r="97" spans="2:12">
      <c r="E97" s="48" t="s">
        <v>61</v>
      </c>
      <c r="F97" s="49"/>
      <c r="G97" s="49"/>
      <c r="H97" s="49"/>
      <c r="I97" s="49"/>
      <c r="J97" s="43">
        <f>SUBTOTAL(9,J96:J96)</f>
        <v>47.45</v>
      </c>
    </row>
    <row r="99" spans="2:12">
      <c r="E99" s="48" t="s">
        <v>62</v>
      </c>
      <c r="F99" s="49"/>
      <c r="G99" s="49"/>
      <c r="H99" s="49"/>
      <c r="I99" s="49"/>
      <c r="J99" s="39">
        <f>SUBTOTAL(9,J93:J98)</f>
        <v>697.45</v>
      </c>
    </row>
    <row r="101" spans="2:12">
      <c r="B101" s="44" t="s">
        <v>0</v>
      </c>
      <c r="C101" s="45" t="s">
        <v>114</v>
      </c>
      <c r="D101" s="44"/>
      <c r="E101" s="44"/>
      <c r="F101" s="44"/>
      <c r="G101" s="44"/>
      <c r="H101" s="44"/>
      <c r="I101" s="44"/>
      <c r="J101" s="46" t="s">
        <v>1</v>
      </c>
      <c r="K101" s="47" t="s">
        <v>2</v>
      </c>
    </row>
    <row r="102" spans="2:12">
      <c r="B102" s="2" t="s">
        <v>3</v>
      </c>
      <c r="C102" s="5" t="s">
        <v>4</v>
      </c>
      <c r="J102" s="4" t="s">
        <v>5</v>
      </c>
      <c r="K102" s="6">
        <v>0</v>
      </c>
    </row>
    <row r="103" spans="2:12">
      <c r="B103" s="2" t="s">
        <v>6</v>
      </c>
      <c r="C103" s="3" t="s">
        <v>64</v>
      </c>
    </row>
    <row r="104" spans="2:12">
      <c r="B104" s="2" t="s">
        <v>7</v>
      </c>
      <c r="C104" s="7" t="s">
        <v>8</v>
      </c>
    </row>
    <row r="105" spans="2:12">
      <c r="B105" s="2" t="s">
        <v>9</v>
      </c>
      <c r="C105" s="5" t="s">
        <v>10</v>
      </c>
    </row>
    <row r="107" spans="2:12" ht="22.5" customHeight="1">
      <c r="B107" s="3" t="s">
        <v>11</v>
      </c>
      <c r="C107" s="51" t="s">
        <v>115</v>
      </c>
      <c r="D107" s="51"/>
      <c r="E107" s="51"/>
      <c r="F107" s="51"/>
      <c r="G107" s="51"/>
      <c r="H107" s="51"/>
      <c r="I107" s="51"/>
      <c r="J107" s="51"/>
      <c r="K107" s="51"/>
    </row>
    <row r="109" spans="2:12" ht="15.6">
      <c r="B109" s="50" t="s">
        <v>12</v>
      </c>
      <c r="C109" s="52"/>
      <c r="D109" s="52"/>
      <c r="E109" s="52"/>
      <c r="F109" s="52"/>
      <c r="G109" s="52"/>
      <c r="H109" s="52"/>
      <c r="I109" s="52"/>
      <c r="J109" s="52"/>
      <c r="K109" s="52"/>
    </row>
    <row r="111" spans="2:12" ht="21.9" customHeight="1">
      <c r="G111" s="11" t="s">
        <v>13</v>
      </c>
      <c r="H111" s="12" t="s">
        <v>14</v>
      </c>
      <c r="I111" s="12" t="s">
        <v>15</v>
      </c>
      <c r="J111" s="12" t="s">
        <v>16</v>
      </c>
      <c r="K111" s="13" t="s">
        <v>17</v>
      </c>
      <c r="L111" s="8"/>
    </row>
    <row r="112" spans="2:12">
      <c r="G112" s="15">
        <f>SUBTOTAL(9,G114:G116)</f>
        <v>136085.04</v>
      </c>
      <c r="H112" s="16">
        <f>SUBTOTAL(9,H114:H116)</f>
        <v>0</v>
      </c>
      <c r="I112" s="16">
        <f>SUBTOTAL(9,I114:I116)</f>
        <v>6685.65</v>
      </c>
      <c r="J112" s="16">
        <f>SUBTOTAL(9,J114:J116)</f>
        <v>6314.35</v>
      </c>
      <c r="K112" s="17">
        <f>SUBTOTAL(9,K114:K116)</f>
        <v>123085.04000000001</v>
      </c>
    </row>
    <row r="113" spans="1:26">
      <c r="G113" s="26"/>
      <c r="H113" s="26"/>
      <c r="I113" s="26"/>
      <c r="J113" s="26"/>
      <c r="K113" s="26"/>
      <c r="L113" s="26"/>
    </row>
    <row r="114" spans="1:26" ht="23.25" customHeight="1">
      <c r="A114" s="19"/>
      <c r="B114" s="19"/>
      <c r="C114" s="21" t="s">
        <v>18</v>
      </c>
      <c r="D114" s="53" t="s">
        <v>19</v>
      </c>
      <c r="E114" s="54"/>
      <c r="F114" s="19"/>
      <c r="G114" s="22" t="s">
        <v>13</v>
      </c>
      <c r="H114" s="23" t="s">
        <v>20</v>
      </c>
      <c r="I114" s="23" t="s">
        <v>15</v>
      </c>
      <c r="J114" s="23" t="s">
        <v>16</v>
      </c>
      <c r="K114" s="23" t="s">
        <v>17</v>
      </c>
      <c r="L114" s="24"/>
    </row>
    <row r="115" spans="1:26">
      <c r="C115" s="25" t="s">
        <v>116</v>
      </c>
      <c r="D115" s="25" t="s">
        <v>117</v>
      </c>
      <c r="G115" s="14">
        <v>136085.04</v>
      </c>
      <c r="H115" s="14">
        <v>0</v>
      </c>
      <c r="I115" s="14">
        <v>0</v>
      </c>
      <c r="J115" s="14">
        <v>0</v>
      </c>
      <c r="K115" s="14">
        <f>G115-J115-I115</f>
        <v>136085.04</v>
      </c>
    </row>
    <row r="116" spans="1:26">
      <c r="C116" s="25" t="s">
        <v>118</v>
      </c>
      <c r="D116" s="25" t="s">
        <v>119</v>
      </c>
      <c r="G116" s="14">
        <v>0</v>
      </c>
      <c r="H116" s="14">
        <v>0</v>
      </c>
      <c r="I116" s="14">
        <v>6685.65</v>
      </c>
      <c r="J116" s="14">
        <v>6314.35</v>
      </c>
      <c r="K116" s="14">
        <f>G116-J116-I116</f>
        <v>-13000</v>
      </c>
    </row>
    <row r="117" spans="1:26">
      <c r="A117" s="3"/>
      <c r="B117" s="3"/>
      <c r="C117" s="3"/>
      <c r="D117" s="3"/>
      <c r="E117" s="18" t="s">
        <v>33</v>
      </c>
      <c r="F117" s="3"/>
      <c r="G117" s="27">
        <f>SUBTOTAL(9,G114:G116)</f>
        <v>136085.04</v>
      </c>
      <c r="H117" s="27">
        <f>SUBTOTAL(9,H114:H116)</f>
        <v>0</v>
      </c>
      <c r="I117" s="27">
        <f>SUBTOTAL(9,I114:I116)</f>
        <v>6685.65</v>
      </c>
      <c r="J117" s="27">
        <f>SUBTOTAL(9,J114:J116)</f>
        <v>6314.35</v>
      </c>
      <c r="K117" s="27">
        <f>SUBTOTAL(9,K114:K116)</f>
        <v>123085.04000000001</v>
      </c>
      <c r="L117" s="3"/>
    </row>
    <row r="119" spans="1:26" ht="15.75" customHeight="1">
      <c r="A119" s="9"/>
      <c r="B119" s="50" t="s">
        <v>34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9"/>
    </row>
    <row r="120" spans="1:26" ht="22.5" customHeight="1">
      <c r="B120" s="21" t="s">
        <v>35</v>
      </c>
      <c r="C120" s="21" t="s">
        <v>18</v>
      </c>
      <c r="D120" s="21" t="s">
        <v>36</v>
      </c>
      <c r="E120" s="28"/>
      <c r="F120" s="29" t="s">
        <v>37</v>
      </c>
      <c r="G120" s="21" t="s">
        <v>38</v>
      </c>
      <c r="H120" s="28"/>
      <c r="I120" s="10" t="s">
        <v>39</v>
      </c>
      <c r="J120" s="30" t="s">
        <v>40</v>
      </c>
      <c r="K120" s="10" t="s">
        <v>16</v>
      </c>
      <c r="L120" s="8"/>
    </row>
    <row r="121" spans="1:26" ht="30.6">
      <c r="B121" s="2" t="s">
        <v>41</v>
      </c>
      <c r="C121" s="2" t="s">
        <v>118</v>
      </c>
      <c r="D121" s="8" t="s">
        <v>120</v>
      </c>
      <c r="F121" s="31" t="s">
        <v>43</v>
      </c>
      <c r="G121" s="2" t="s">
        <v>121</v>
      </c>
      <c r="I121" s="14">
        <v>13000</v>
      </c>
      <c r="J121" s="14">
        <v>6685.65</v>
      </c>
      <c r="K121" s="14">
        <v>6314.35</v>
      </c>
    </row>
    <row r="122" spans="1:26">
      <c r="G122" s="48" t="s">
        <v>54</v>
      </c>
      <c r="H122" s="49"/>
      <c r="I122" s="39">
        <f>SUBTOTAL(9,I121:I121)</f>
        <v>13000</v>
      </c>
      <c r="J122" s="39">
        <f>SUBTOTAL(9,J121:J121)</f>
        <v>6685.65</v>
      </c>
      <c r="K122" s="39">
        <f>SUBTOTAL(9,K121:K121)</f>
        <v>6314.35</v>
      </c>
    </row>
    <row r="124" spans="1:26" ht="15.75" customHeight="1">
      <c r="A124" s="9"/>
      <c r="B124" s="50" t="s">
        <v>55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B125" s="49" t="s">
        <v>122</v>
      </c>
      <c r="C125" s="49"/>
      <c r="D125" s="49"/>
      <c r="E125" s="49"/>
    </row>
    <row r="127" spans="1:26">
      <c r="B127" s="44" t="s">
        <v>0</v>
      </c>
      <c r="C127" s="45" t="s">
        <v>123</v>
      </c>
      <c r="D127" s="44"/>
      <c r="E127" s="44"/>
      <c r="F127" s="44"/>
      <c r="G127" s="44"/>
      <c r="H127" s="44"/>
      <c r="I127" s="44"/>
      <c r="J127" s="46" t="s">
        <v>1</v>
      </c>
      <c r="K127" s="47" t="s">
        <v>2</v>
      </c>
    </row>
    <row r="128" spans="1:26">
      <c r="B128" s="2" t="s">
        <v>3</v>
      </c>
      <c r="C128" s="5" t="s">
        <v>4</v>
      </c>
      <c r="J128" s="4" t="s">
        <v>5</v>
      </c>
      <c r="K128" s="6">
        <v>0</v>
      </c>
    </row>
    <row r="129" spans="1:12">
      <c r="B129" s="2" t="s">
        <v>6</v>
      </c>
      <c r="C129" s="3" t="s">
        <v>64</v>
      </c>
    </row>
    <row r="130" spans="1:12">
      <c r="B130" s="2" t="s">
        <v>7</v>
      </c>
      <c r="C130" s="7" t="s">
        <v>124</v>
      </c>
    </row>
    <row r="131" spans="1:12">
      <c r="B131" s="2" t="s">
        <v>9</v>
      </c>
      <c r="C131" s="5" t="s">
        <v>10</v>
      </c>
    </row>
    <row r="133" spans="1:12">
      <c r="B133" s="3" t="s">
        <v>11</v>
      </c>
      <c r="C133" s="51"/>
      <c r="D133" s="51"/>
      <c r="E133" s="51"/>
      <c r="F133" s="51"/>
      <c r="G133" s="51"/>
      <c r="H133" s="51"/>
      <c r="I133" s="51"/>
      <c r="J133" s="51"/>
      <c r="K133" s="51"/>
    </row>
    <row r="135" spans="1:12" ht="15.6">
      <c r="B135" s="50" t="s">
        <v>12</v>
      </c>
      <c r="C135" s="52"/>
      <c r="D135" s="52"/>
      <c r="E135" s="52"/>
      <c r="F135" s="52"/>
      <c r="G135" s="52"/>
      <c r="H135" s="52"/>
      <c r="I135" s="52"/>
      <c r="J135" s="52"/>
      <c r="K135" s="52"/>
    </row>
    <row r="137" spans="1:12" ht="21.9" customHeight="1">
      <c r="G137" s="11" t="s">
        <v>13</v>
      </c>
      <c r="H137" s="12" t="s">
        <v>14</v>
      </c>
      <c r="I137" s="12" t="s">
        <v>15</v>
      </c>
      <c r="J137" s="12" t="s">
        <v>16</v>
      </c>
      <c r="K137" s="13" t="s">
        <v>17</v>
      </c>
      <c r="L137" s="8"/>
    </row>
    <row r="138" spans="1:12">
      <c r="G138" s="15">
        <f>SUBTOTAL(9,G140:G143)</f>
        <v>2500</v>
      </c>
      <c r="H138" s="16">
        <f>SUBTOTAL(9,H140:H143)</f>
        <v>0</v>
      </c>
      <c r="I138" s="16">
        <f>SUBTOTAL(9,I140:I143)</f>
        <v>2500</v>
      </c>
      <c r="J138" s="16">
        <f>SUBTOTAL(9,J140:J143)</f>
        <v>0</v>
      </c>
      <c r="K138" s="17">
        <f>SUBTOTAL(9,K140:K143)</f>
        <v>0</v>
      </c>
    </row>
    <row r="139" spans="1:12">
      <c r="G139" s="26"/>
      <c r="H139" s="26"/>
      <c r="I139" s="26"/>
      <c r="J139" s="26"/>
      <c r="K139" s="26"/>
      <c r="L139" s="26"/>
    </row>
    <row r="140" spans="1:12" ht="23.25" customHeight="1">
      <c r="A140" s="19"/>
      <c r="B140" s="19"/>
      <c r="C140" s="21" t="s">
        <v>18</v>
      </c>
      <c r="D140" s="53" t="s">
        <v>19</v>
      </c>
      <c r="E140" s="54"/>
      <c r="F140" s="19"/>
      <c r="G140" s="22" t="s">
        <v>13</v>
      </c>
      <c r="H140" s="23" t="s">
        <v>20</v>
      </c>
      <c r="I140" s="23" t="s">
        <v>15</v>
      </c>
      <c r="J140" s="23" t="s">
        <v>16</v>
      </c>
      <c r="K140" s="23" t="s">
        <v>17</v>
      </c>
      <c r="L140" s="24"/>
    </row>
    <row r="141" spans="1:12">
      <c r="C141" s="25" t="s">
        <v>125</v>
      </c>
      <c r="D141" s="25" t="s">
        <v>126</v>
      </c>
      <c r="G141" s="14">
        <v>2500</v>
      </c>
      <c r="H141" s="14">
        <v>0</v>
      </c>
      <c r="I141" s="14">
        <v>0</v>
      </c>
      <c r="J141" s="14">
        <v>0</v>
      </c>
      <c r="K141" s="14">
        <f>G141-J141-I141</f>
        <v>2500</v>
      </c>
    </row>
    <row r="142" spans="1:12">
      <c r="C142" s="25" t="s">
        <v>127</v>
      </c>
      <c r="D142" s="25" t="s">
        <v>128</v>
      </c>
      <c r="G142" s="14">
        <v>0</v>
      </c>
      <c r="H142" s="14">
        <v>0</v>
      </c>
      <c r="I142" s="14">
        <v>826</v>
      </c>
      <c r="J142" s="14">
        <v>0</v>
      </c>
      <c r="K142" s="14">
        <f>G142-J142-I142</f>
        <v>-826</v>
      </c>
    </row>
    <row r="143" spans="1:12">
      <c r="C143" s="25" t="s">
        <v>129</v>
      </c>
      <c r="D143" s="25" t="s">
        <v>130</v>
      </c>
      <c r="G143" s="14">
        <v>0</v>
      </c>
      <c r="H143" s="14">
        <v>0</v>
      </c>
      <c r="I143" s="14">
        <v>1674</v>
      </c>
      <c r="J143" s="14">
        <v>0</v>
      </c>
      <c r="K143" s="14">
        <f>G143-J143-I143</f>
        <v>-1674</v>
      </c>
    </row>
    <row r="144" spans="1:12">
      <c r="A144" s="3"/>
      <c r="B144" s="3"/>
      <c r="C144" s="3"/>
      <c r="D144" s="3"/>
      <c r="E144" s="18" t="s">
        <v>33</v>
      </c>
      <c r="F144" s="3"/>
      <c r="G144" s="27">
        <f>SUBTOTAL(9,G140:G143)</f>
        <v>2500</v>
      </c>
      <c r="H144" s="27">
        <f>SUBTOTAL(9,H140:H143)</f>
        <v>0</v>
      </c>
      <c r="I144" s="27">
        <f>SUBTOTAL(9,I140:I143)</f>
        <v>2500</v>
      </c>
      <c r="J144" s="27">
        <f>SUBTOTAL(9,J140:J143)</f>
        <v>0</v>
      </c>
      <c r="K144" s="27">
        <f>SUBTOTAL(9,K140:K143)</f>
        <v>0</v>
      </c>
      <c r="L144" s="3"/>
    </row>
    <row r="146" spans="1:26" ht="15.75" customHeight="1">
      <c r="A146" s="9"/>
      <c r="B146" s="50" t="s">
        <v>34</v>
      </c>
      <c r="C146" s="50"/>
      <c r="D146" s="50"/>
      <c r="E146" s="50"/>
      <c r="F146" s="50"/>
      <c r="G146" s="50"/>
      <c r="H146" s="50"/>
      <c r="I146" s="50"/>
      <c r="J146" s="50"/>
      <c r="K146" s="50"/>
      <c r="L146" s="9"/>
    </row>
    <row r="147" spans="1:26">
      <c r="B147" s="49" t="s">
        <v>131</v>
      </c>
      <c r="C147" s="49"/>
      <c r="D147" s="49"/>
      <c r="E147" s="49"/>
    </row>
    <row r="149" spans="1:26" ht="15.75" customHeight="1">
      <c r="A149" s="9"/>
      <c r="B149" s="50" t="s">
        <v>55</v>
      </c>
      <c r="C149" s="50"/>
      <c r="D149" s="50"/>
      <c r="E149" s="50"/>
      <c r="F149" s="50"/>
      <c r="G149" s="50"/>
      <c r="H149" s="50"/>
      <c r="I149" s="50"/>
      <c r="J149" s="50"/>
      <c r="K149" s="5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B150" s="49" t="s">
        <v>122</v>
      </c>
      <c r="C150" s="49"/>
      <c r="D150" s="49"/>
      <c r="E150" s="49"/>
    </row>
    <row r="152" spans="1:26">
      <c r="B152" s="44" t="s">
        <v>0</v>
      </c>
      <c r="C152" s="45" t="s">
        <v>132</v>
      </c>
      <c r="D152" s="44"/>
      <c r="E152" s="44"/>
      <c r="F152" s="44"/>
      <c r="G152" s="44"/>
      <c r="H152" s="44"/>
      <c r="I152" s="44"/>
      <c r="J152" s="46" t="s">
        <v>1</v>
      </c>
      <c r="K152" s="47" t="s">
        <v>2</v>
      </c>
    </row>
    <row r="153" spans="1:26">
      <c r="B153" s="2" t="s">
        <v>3</v>
      </c>
      <c r="C153" s="5" t="s">
        <v>4</v>
      </c>
      <c r="J153" s="4" t="s">
        <v>5</v>
      </c>
      <c r="K153" s="6">
        <v>0</v>
      </c>
    </row>
    <row r="154" spans="1:26">
      <c r="B154" s="2" t="s">
        <v>6</v>
      </c>
      <c r="C154" s="3" t="s">
        <v>64</v>
      </c>
    </row>
    <row r="155" spans="1:26">
      <c r="B155" s="2" t="s">
        <v>7</v>
      </c>
      <c r="C155" s="7" t="s">
        <v>8</v>
      </c>
    </row>
    <row r="156" spans="1:26">
      <c r="B156" s="2" t="s">
        <v>9</v>
      </c>
      <c r="C156" s="5" t="s">
        <v>10</v>
      </c>
    </row>
    <row r="158" spans="1:26">
      <c r="B158" s="3" t="s">
        <v>11</v>
      </c>
      <c r="C158" s="51"/>
      <c r="D158" s="51"/>
      <c r="E158" s="51"/>
      <c r="F158" s="51"/>
      <c r="G158" s="51"/>
      <c r="H158" s="51"/>
      <c r="I158" s="51"/>
      <c r="J158" s="51"/>
      <c r="K158" s="51"/>
    </row>
    <row r="160" spans="1:26" ht="15.6">
      <c r="B160" s="50" t="s">
        <v>12</v>
      </c>
      <c r="C160" s="52"/>
      <c r="D160" s="52"/>
      <c r="E160" s="52"/>
      <c r="F160" s="52"/>
      <c r="G160" s="52"/>
      <c r="H160" s="52"/>
      <c r="I160" s="52"/>
      <c r="J160" s="52"/>
      <c r="K160" s="52"/>
    </row>
    <row r="162" spans="1:26" ht="21.9" customHeight="1">
      <c r="G162" s="11" t="s">
        <v>13</v>
      </c>
      <c r="H162" s="12" t="s">
        <v>14</v>
      </c>
      <c r="I162" s="12" t="s">
        <v>15</v>
      </c>
      <c r="J162" s="12" t="s">
        <v>16</v>
      </c>
      <c r="K162" s="13" t="s">
        <v>17</v>
      </c>
      <c r="L162" s="8"/>
    </row>
    <row r="163" spans="1:26">
      <c r="G163" s="15">
        <f>SUBTOTAL(9,G165:G166)</f>
        <v>1674</v>
      </c>
      <c r="H163" s="16">
        <f>SUBTOTAL(9,H165:H166)</f>
        <v>0</v>
      </c>
      <c r="I163" s="16">
        <f>SUBTOTAL(9,I165:I166)</f>
        <v>0</v>
      </c>
      <c r="J163" s="16">
        <f>SUBTOTAL(9,J165:J166)</f>
        <v>1674</v>
      </c>
      <c r="K163" s="17">
        <f>SUBTOTAL(9,K165:K166)</f>
        <v>0</v>
      </c>
    </row>
    <row r="164" spans="1:26">
      <c r="G164" s="26"/>
      <c r="H164" s="26"/>
      <c r="I164" s="26"/>
      <c r="J164" s="26"/>
      <c r="K164" s="26"/>
      <c r="L164" s="26"/>
    </row>
    <row r="165" spans="1:26" ht="23.25" customHeight="1">
      <c r="A165" s="19"/>
      <c r="B165" s="19"/>
      <c r="C165" s="21" t="s">
        <v>18</v>
      </c>
      <c r="D165" s="53" t="s">
        <v>19</v>
      </c>
      <c r="E165" s="54"/>
      <c r="F165" s="19"/>
      <c r="G165" s="22" t="s">
        <v>13</v>
      </c>
      <c r="H165" s="23" t="s">
        <v>20</v>
      </c>
      <c r="I165" s="23" t="s">
        <v>15</v>
      </c>
      <c r="J165" s="23" t="s">
        <v>16</v>
      </c>
      <c r="K165" s="23" t="s">
        <v>17</v>
      </c>
      <c r="L165" s="24"/>
    </row>
    <row r="166" spans="1:26">
      <c r="C166" s="25" t="s">
        <v>133</v>
      </c>
      <c r="D166" s="25" t="s">
        <v>134</v>
      </c>
      <c r="G166" s="14">
        <v>1674</v>
      </c>
      <c r="H166" s="14">
        <v>0</v>
      </c>
      <c r="I166" s="14">
        <v>0</v>
      </c>
      <c r="J166" s="14">
        <v>1674</v>
      </c>
      <c r="K166" s="14">
        <f>G166-J166-I166</f>
        <v>0</v>
      </c>
    </row>
    <row r="167" spans="1:26">
      <c r="A167" s="3"/>
      <c r="B167" s="3"/>
      <c r="C167" s="3"/>
      <c r="D167" s="3"/>
      <c r="E167" s="18" t="s">
        <v>33</v>
      </c>
      <c r="F167" s="3"/>
      <c r="G167" s="27">
        <f>SUBTOTAL(9,G165:G166)</f>
        <v>1674</v>
      </c>
      <c r="H167" s="27">
        <f>SUBTOTAL(9,H165:H166)</f>
        <v>0</v>
      </c>
      <c r="I167" s="27">
        <f>SUBTOTAL(9,I165:I166)</f>
        <v>0</v>
      </c>
      <c r="J167" s="27">
        <f>SUBTOTAL(9,J165:J166)</f>
        <v>1674</v>
      </c>
      <c r="K167" s="27">
        <f>SUBTOTAL(9,K165:K166)</f>
        <v>0</v>
      </c>
      <c r="L167" s="3"/>
    </row>
    <row r="169" spans="1:26" ht="15.75" customHeight="1">
      <c r="A169" s="9"/>
      <c r="B169" s="50" t="s">
        <v>34</v>
      </c>
      <c r="C169" s="50"/>
      <c r="D169" s="50"/>
      <c r="E169" s="50"/>
      <c r="F169" s="50"/>
      <c r="G169" s="50"/>
      <c r="H169" s="50"/>
      <c r="I169" s="50"/>
      <c r="J169" s="50"/>
      <c r="K169" s="50"/>
      <c r="L169" s="9"/>
    </row>
    <row r="170" spans="1:26" ht="22.5" customHeight="1">
      <c r="B170" s="21" t="s">
        <v>35</v>
      </c>
      <c r="C170" s="21" t="s">
        <v>18</v>
      </c>
      <c r="D170" s="21" t="s">
        <v>36</v>
      </c>
      <c r="E170" s="28"/>
      <c r="F170" s="29" t="s">
        <v>37</v>
      </c>
      <c r="G170" s="21" t="s">
        <v>38</v>
      </c>
      <c r="H170" s="28"/>
      <c r="I170" s="10" t="s">
        <v>39</v>
      </c>
      <c r="J170" s="30" t="s">
        <v>40</v>
      </c>
      <c r="K170" s="10" t="s">
        <v>16</v>
      </c>
      <c r="L170" s="8"/>
    </row>
    <row r="171" spans="1:26" ht="30.6">
      <c r="B171" s="2" t="s">
        <v>41</v>
      </c>
      <c r="C171" s="2" t="s">
        <v>133</v>
      </c>
      <c r="D171" s="8" t="s">
        <v>135</v>
      </c>
      <c r="F171" s="31" t="s">
        <v>43</v>
      </c>
      <c r="G171" s="2" t="s">
        <v>136</v>
      </c>
      <c r="I171" s="14">
        <v>1674</v>
      </c>
      <c r="J171" s="14">
        <v>0</v>
      </c>
      <c r="K171" s="14">
        <v>1674</v>
      </c>
    </row>
    <row r="172" spans="1:26">
      <c r="G172" s="48" t="s">
        <v>54</v>
      </c>
      <c r="H172" s="49"/>
      <c r="I172" s="39">
        <f>SUBTOTAL(9,I171:I171)</f>
        <v>1674</v>
      </c>
      <c r="J172" s="39">
        <f>SUBTOTAL(9,J171:J171)</f>
        <v>0</v>
      </c>
      <c r="K172" s="39">
        <f>SUBTOTAL(9,K171:K171)</f>
        <v>1674</v>
      </c>
    </row>
    <row r="174" spans="1:26" ht="15.75" customHeight="1">
      <c r="A174" s="9"/>
      <c r="B174" s="50" t="s">
        <v>55</v>
      </c>
      <c r="C174" s="50"/>
      <c r="D174" s="50"/>
      <c r="E174" s="50"/>
      <c r="F174" s="50"/>
      <c r="G174" s="50"/>
      <c r="H174" s="50"/>
      <c r="I174" s="50"/>
      <c r="J174" s="50"/>
      <c r="K174" s="5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B175" s="49" t="s">
        <v>122</v>
      </c>
      <c r="C175" s="49"/>
      <c r="D175" s="49"/>
      <c r="E175" s="49"/>
    </row>
  </sheetData>
  <mergeCells count="53">
    <mergeCell ref="C8:K8"/>
    <mergeCell ref="B10:K10"/>
    <mergeCell ref="D15:E15"/>
    <mergeCell ref="B29:K29"/>
    <mergeCell ref="F37:H37"/>
    <mergeCell ref="G43:H43"/>
    <mergeCell ref="G44:H44"/>
    <mergeCell ref="B46:K46"/>
    <mergeCell ref="D48:F48"/>
    <mergeCell ref="D49:F49"/>
    <mergeCell ref="D50:F50"/>
    <mergeCell ref="E51:I51"/>
    <mergeCell ref="D53:F53"/>
    <mergeCell ref="D54:F54"/>
    <mergeCell ref="D55:F55"/>
    <mergeCell ref="E56:I56"/>
    <mergeCell ref="D58:F58"/>
    <mergeCell ref="E59:I59"/>
    <mergeCell ref="D61:F61"/>
    <mergeCell ref="E62:I62"/>
    <mergeCell ref="E64:I64"/>
    <mergeCell ref="C72:K72"/>
    <mergeCell ref="B74:K74"/>
    <mergeCell ref="D79:E79"/>
    <mergeCell ref="B85:K85"/>
    <mergeCell ref="G89:H89"/>
    <mergeCell ref="B91:K91"/>
    <mergeCell ref="D93:F93"/>
    <mergeCell ref="E94:I94"/>
    <mergeCell ref="D96:F96"/>
    <mergeCell ref="E97:I97"/>
    <mergeCell ref="E99:I99"/>
    <mergeCell ref="C107:K107"/>
    <mergeCell ref="B109:K109"/>
    <mergeCell ref="D114:E114"/>
    <mergeCell ref="B119:K119"/>
    <mergeCell ref="G122:H122"/>
    <mergeCell ref="B124:K124"/>
    <mergeCell ref="B125:E125"/>
    <mergeCell ref="C133:K133"/>
    <mergeCell ref="B135:K135"/>
    <mergeCell ref="D140:E140"/>
    <mergeCell ref="B146:K146"/>
    <mergeCell ref="B147:E147"/>
    <mergeCell ref="B149:K149"/>
    <mergeCell ref="G172:H172"/>
    <mergeCell ref="B174:K174"/>
    <mergeCell ref="B175:E175"/>
    <mergeCell ref="B150:E150"/>
    <mergeCell ref="C158:K158"/>
    <mergeCell ref="B160:K160"/>
    <mergeCell ref="D165:E165"/>
    <mergeCell ref="B169:K169"/>
  </mergeCells>
  <pageMargins left="0.75" right="0.25" top="1" bottom="0.75" header="0.25" footer="0.25"/>
  <pageSetup fitToHeight="0" orientation="landscape"/>
  <headerFooter differentOddEven="1" differentFirst="1">
    <oddHeader>&amp;L&amp;"Arial,Bold Italic"&amp;16Financial Statement&amp;"Arial,Bold Italic"&amp;8
     Account Rollup&amp;C&amp;R&amp;"Arial,Bold Italic"&amp;8For the Period Ending February 28, 2022</oddHeader>
    <oddFooter>&amp;L&amp;4Copyright 2022 by
Priority Software, Inc.
All Rights Reserved.
BA4 &amp;C&amp;"Arial,Bold"
&amp;"Arial,Regular"&amp;7Thursday, April 07, 2022  10:54&amp;R
Page &amp;P</oddFooter>
    <evenHeader>&amp;L&amp;"Arial,Bold Italic"&amp;16Financial Statement&amp;"Arial,Bold Italic"&amp;8
     Account Rollup&amp;C&amp;R&amp;"Arial,Bold Italic"&amp;8For the Period Ending February 28, 2022</evenHeader>
    <evenFooter>&amp;L&amp;4Copyright 2022 by
Priority Software, Inc.
All Rights Reserved.
BA4 &amp;C&amp;"Arial,Bold"
&amp;"Arial,Regular"&amp;7Thursday, April 07, 2022  10:54&amp;R
Page &amp;P</evenFooter>
    <firstHeader>&amp;L&amp;"Arial,Bold Italic"&amp;16Financial Statement&amp;"Arial,Bold Italic"&amp;8
     Account Rollup&amp;C&amp;R&amp;"Arial,Bold Italic"&amp;8For the Period Ending February 28, 2022</firstHeader>
    <firstFooter>&amp;L&amp;4Copyright 2022 by
Priority Software, Inc.
All Rights Reserved.
BA4 &amp;C&amp;"Arial,Bold"
&amp;"Arial,Regular"&amp;7Thursday, April 07, 2022  10:54&amp;R
Page &amp;P</firstFooter>
  </headerFooter>
  <rowBreaks count="5" manualBreakCount="5">
    <brk id="91" max="1048575" man="1"/>
    <brk id="155" max="1048575" man="1"/>
    <brk id="190" max="1048575" man="1"/>
    <brk id="216" max="1048575" man="1"/>
    <brk id="241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02-28-2022)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Schroeder,Craig P.</dc:creator>
  <cp:lastModifiedBy>Henry,Gretchen Elizabeth</cp:lastModifiedBy>
  <dcterms:created xsi:type="dcterms:W3CDTF">2022-04-07T14:59:17Z</dcterms:created>
  <dcterms:modified xsi:type="dcterms:W3CDTF">2022-04-12T12:48:39Z</dcterms:modified>
</cp:coreProperties>
</file>