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STAFF SENATE/REPORTS/SEC TREAS/2022/"/>
    </mc:Choice>
  </mc:AlternateContent>
  <xr:revisionPtr revIDLastSave="0" documentId="8_{D2207AD8-D43A-4934-B9B8-1537A2D7E0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atement (As of 12-31-20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9" i="1" l="1"/>
  <c r="J239" i="1"/>
  <c r="I239" i="1"/>
  <c r="I234" i="1"/>
  <c r="H234" i="1"/>
  <c r="J232" i="1"/>
  <c r="J234" i="1" s="1"/>
  <c r="I232" i="1"/>
  <c r="H232" i="1"/>
  <c r="H228" i="1" s="1"/>
  <c r="G232" i="1"/>
  <c r="G228" i="1" s="1"/>
  <c r="K231" i="1"/>
  <c r="K232" i="1" s="1"/>
  <c r="K228" i="1" s="1"/>
  <c r="J228" i="1"/>
  <c r="I228" i="1"/>
  <c r="J207" i="1"/>
  <c r="J209" i="1" s="1"/>
  <c r="I207" i="1"/>
  <c r="I209" i="1" s="1"/>
  <c r="H207" i="1"/>
  <c r="H203" i="1" s="1"/>
  <c r="G207" i="1"/>
  <c r="G203" i="1" s="1"/>
  <c r="K206" i="1"/>
  <c r="K207" i="1" s="1"/>
  <c r="K203" i="1" s="1"/>
  <c r="I203" i="1"/>
  <c r="J190" i="1"/>
  <c r="J188" i="1"/>
  <c r="K173" i="1"/>
  <c r="J173" i="1"/>
  <c r="I173" i="1"/>
  <c r="J166" i="1"/>
  <c r="J168" i="1" s="1"/>
  <c r="I166" i="1"/>
  <c r="I168" i="1" s="1"/>
  <c r="H166" i="1"/>
  <c r="H168" i="1" s="1"/>
  <c r="G166" i="1"/>
  <c r="G168" i="1" s="1"/>
  <c r="K165" i="1"/>
  <c r="K166" i="1" s="1"/>
  <c r="K164" i="1"/>
  <c r="J146" i="1"/>
  <c r="J138" i="1"/>
  <c r="K129" i="1"/>
  <c r="J129" i="1"/>
  <c r="I129" i="1"/>
  <c r="J121" i="1"/>
  <c r="J123" i="1" s="1"/>
  <c r="I121" i="1"/>
  <c r="I116" i="1" s="1"/>
  <c r="H121" i="1"/>
  <c r="H116" i="1" s="1"/>
  <c r="G121" i="1"/>
  <c r="G123" i="1" s="1"/>
  <c r="K120" i="1"/>
  <c r="K121" i="1" s="1"/>
  <c r="K119" i="1"/>
  <c r="J101" i="1"/>
  <c r="J91" i="1"/>
  <c r="J64" i="1"/>
  <c r="J38" i="1"/>
  <c r="I38" i="1"/>
  <c r="K37" i="1"/>
  <c r="J37" i="1"/>
  <c r="I37" i="1"/>
  <c r="K31" i="1"/>
  <c r="J31" i="1"/>
  <c r="I31" i="1"/>
  <c r="J20" i="1"/>
  <c r="I20" i="1"/>
  <c r="J18" i="1"/>
  <c r="J12" i="1" s="1"/>
  <c r="I18" i="1"/>
  <c r="H18" i="1"/>
  <c r="H20" i="1" s="1"/>
  <c r="G18" i="1"/>
  <c r="G20" i="1" s="1"/>
  <c r="K17" i="1"/>
  <c r="K16" i="1"/>
  <c r="K15" i="1"/>
  <c r="K18" i="1" s="1"/>
  <c r="I12" i="1"/>
  <c r="K123" i="1" l="1"/>
  <c r="G116" i="1"/>
  <c r="G161" i="1"/>
  <c r="H209" i="1"/>
  <c r="K116" i="1"/>
  <c r="H161" i="1"/>
  <c r="J203" i="1"/>
  <c r="G12" i="1"/>
  <c r="K38" i="1"/>
  <c r="K168" i="1"/>
  <c r="G234" i="1"/>
  <c r="J103" i="1"/>
  <c r="K20" i="1"/>
  <c r="J148" i="1"/>
  <c r="G209" i="1"/>
  <c r="J116" i="1"/>
  <c r="K161" i="1"/>
  <c r="K234" i="1"/>
  <c r="I161" i="1"/>
  <c r="H12" i="1"/>
  <c r="K209" i="1"/>
  <c r="K12" i="1"/>
  <c r="H123" i="1"/>
  <c r="J161" i="1"/>
  <c r="I123" i="1"/>
</calcChain>
</file>

<file path=xl/sharedStrings.xml><?xml version="1.0" encoding="utf-8"?>
<sst xmlns="http://schemas.openxmlformats.org/spreadsheetml/2006/main" count="785" uniqueCount="213">
  <si>
    <t>SpeedType</t>
  </si>
  <si>
    <t>IDC Schedule:</t>
  </si>
  <si>
    <t/>
  </si>
  <si>
    <t>Org Unit</t>
  </si>
  <si>
    <t>1016000144</t>
  </si>
  <si>
    <t>IDC Rate:</t>
  </si>
  <si>
    <t>Investigator</t>
  </si>
  <si>
    <t>Budget Period</t>
  </si>
  <si>
    <t>07-01-2021 to 06-30-2022</t>
  </si>
  <si>
    <t>Grant</t>
  </si>
  <si>
    <t xml:space="preserve"> </t>
  </si>
  <si>
    <t>Notes:</t>
  </si>
  <si>
    <t>Fund Summary</t>
  </si>
  <si>
    <t>Budget</t>
  </si>
  <si>
    <t>Expenditures
07-2021 to 12-2021</t>
  </si>
  <si>
    <t>Expenditures
Cumulative</t>
  </si>
  <si>
    <t>Encumbrance
Remaining</t>
  </si>
  <si>
    <t>Uncommitted
Balance</t>
  </si>
  <si>
    <t>Account</t>
  </si>
  <si>
    <t>Account Classification Name</t>
  </si>
  <si>
    <t>Expenditure
07-2021 to 12-2021</t>
  </si>
  <si>
    <t>511000</t>
  </si>
  <si>
    <t>SALARY</t>
  </si>
  <si>
    <t>512000</t>
  </si>
  <si>
    <t>BENEFITS</t>
  </si>
  <si>
    <t>519000</t>
  </si>
  <si>
    <t>OPERATING EXPENSE</t>
  </si>
  <si>
    <t>Expense Total</t>
  </si>
  <si>
    <t xml:space="preserve">SpeedType Total </t>
  </si>
  <si>
    <t>Open Encumbrances Summary</t>
  </si>
  <si>
    <t>Project</t>
  </si>
  <si>
    <t>Vendor Name</t>
  </si>
  <si>
    <t>Trx Date</t>
  </si>
  <si>
    <t>Ref Numbers</t>
  </si>
  <si>
    <t>Original
Encumbrance</t>
  </si>
  <si>
    <t>Expenditures</t>
  </si>
  <si>
    <t>-</t>
  </si>
  <si>
    <t>541200</t>
  </si>
  <si>
    <t>Office Supplies (FY22 Global Encumbrance)</t>
  </si>
  <si>
    <t>07-01-2021</t>
  </si>
  <si>
    <t>541507</t>
  </si>
  <si>
    <t>Meeting (FY22 Global Encumbrance)</t>
  </si>
  <si>
    <t>545260</t>
  </si>
  <si>
    <t>Catering (FY22 Global Encumbrance)</t>
  </si>
  <si>
    <t xml:space="preserve">Non-Pay Open Encumbrances </t>
  </si>
  <si>
    <t>Name</t>
  </si>
  <si>
    <t>Pay %</t>
  </si>
  <si>
    <t>Start Date</t>
  </si>
  <si>
    <t>End Date</t>
  </si>
  <si>
    <t>Pay Rate</t>
  </si>
  <si>
    <t>511200</t>
  </si>
  <si>
    <t>12-31-2021</t>
  </si>
  <si>
    <t>06-30-2022</t>
  </si>
  <si>
    <t>Mueller, Eugene G</t>
  </si>
  <si>
    <t xml:space="preserve">Pay Open Encumbrances </t>
  </si>
  <si>
    <t xml:space="preserve">Total Open Encumbrances </t>
  </si>
  <si>
    <t>Current Expenditures Detail for 07-01-2021 through 12-31-2021</t>
  </si>
  <si>
    <t>Paid Date</t>
  </si>
  <si>
    <t>Encumbrance
Reference</t>
  </si>
  <si>
    <t>Check #</t>
  </si>
  <si>
    <t>Expense
Amount</t>
  </si>
  <si>
    <t>07-31-2021</t>
  </si>
  <si>
    <t>08-31-2021</t>
  </si>
  <si>
    <t>09-05-2021</t>
  </si>
  <si>
    <t>Mueller, Eugene G (100.00%)</t>
  </si>
  <si>
    <t>10364870-P1</t>
  </si>
  <si>
    <t>10374909-P2</t>
  </si>
  <si>
    <t>09-30-2021</t>
  </si>
  <si>
    <t>10-31-2021</t>
  </si>
  <si>
    <t>11-30-2021</t>
  </si>
  <si>
    <t>Total Account 511000 - SALARY</t>
  </si>
  <si>
    <t>10364870-P1*</t>
  </si>
  <si>
    <t>10374909-P2*</t>
  </si>
  <si>
    <t>CHK1</t>
  </si>
  <si>
    <t>Total Account 512000 - BENEFITS</t>
  </si>
  <si>
    <t>10-18-2021</t>
  </si>
  <si>
    <t>AP01568335</t>
  </si>
  <si>
    <t>Total Account 519000 - OPERATING EXPENSE</t>
  </si>
  <si>
    <t xml:space="preserve">Total Current Expenditures </t>
  </si>
  <si>
    <t>01037 (2022) Staff Senate</t>
  </si>
  <si>
    <t xml:space="preserve">John D Smith   </t>
  </si>
  <si>
    <t xml:space="preserve">OS01037 
</t>
  </si>
  <si>
    <t xml:space="preserve">MTG01037 
</t>
  </si>
  <si>
    <t xml:space="preserve">CAT01037 
</t>
  </si>
  <si>
    <t>545726</t>
  </si>
  <si>
    <t>IT Internal Print/Copy Usage (FY22 Global Encumbrance)</t>
  </si>
  <si>
    <t xml:space="preserve">ITCM01037 
</t>
  </si>
  <si>
    <t>555000</t>
  </si>
  <si>
    <t>Flowers/Memorials (FY22 Global Encumbrance)</t>
  </si>
  <si>
    <t xml:space="preserve">FM01037 
</t>
  </si>
  <si>
    <t>AMZN MKTP US*H76OB3UP3</t>
  </si>
  <si>
    <t>12-15-2021</t>
  </si>
  <si>
    <t>24692161349100111684701 
U=257064</t>
  </si>
  <si>
    <t>562000</t>
  </si>
  <si>
    <t>Publicity &amp; Promotion (FY22 Global Encumbrance)</t>
  </si>
  <si>
    <t xml:space="preserve">PROM01037 
</t>
  </si>
  <si>
    <t>511300</t>
  </si>
  <si>
    <t>Smith, John D.</t>
  </si>
  <si>
    <t>Grubb, Andrew B</t>
  </si>
  <si>
    <t>Ledford, Johnathon Duane</t>
  </si>
  <si>
    <t>PAY21124ZB</t>
  </si>
  <si>
    <t>Mueller, Eugene G (-100.00%)</t>
  </si>
  <si>
    <t>PAY28827O</t>
  </si>
  <si>
    <t>Ledford, Johnathon Duane (100.00%)</t>
  </si>
  <si>
    <t>10368688-P1</t>
  </si>
  <si>
    <t>PAY36644F</t>
  </si>
  <si>
    <t>Smith, John D. (100.00%)</t>
  </si>
  <si>
    <t>10368953-P1</t>
  </si>
  <si>
    <t>PAY18126L</t>
  </si>
  <si>
    <t>Grubb, Andrew B (100.00%)</t>
  </si>
  <si>
    <t>10369098-P1</t>
  </si>
  <si>
    <t>10379215-P2</t>
  </si>
  <si>
    <t>10379487-P2</t>
  </si>
  <si>
    <t>10379638-P2</t>
  </si>
  <si>
    <t>10390637-P3</t>
  </si>
  <si>
    <t>10390907-P3</t>
  </si>
  <si>
    <t>10391057-P3</t>
  </si>
  <si>
    <t>10402498-P4</t>
  </si>
  <si>
    <t>10402769-P4</t>
  </si>
  <si>
    <t>10402916-P4</t>
  </si>
  <si>
    <t>10414476-P5</t>
  </si>
  <si>
    <t>10414747-P5</t>
  </si>
  <si>
    <t>10414896-P5</t>
  </si>
  <si>
    <t>10424661-P6</t>
  </si>
  <si>
    <t>10424931-P6</t>
  </si>
  <si>
    <t>10425083-P6</t>
  </si>
  <si>
    <t>10368688-P1*</t>
  </si>
  <si>
    <t>10368953-P1*</t>
  </si>
  <si>
    <t>10369098-P1*</t>
  </si>
  <si>
    <t>10379215-P2*</t>
  </si>
  <si>
    <t>10379487-P2*</t>
  </si>
  <si>
    <t>10379638-P2*</t>
  </si>
  <si>
    <t>10390637-P3*</t>
  </si>
  <si>
    <t>10390907-P3*</t>
  </si>
  <si>
    <t>10391057-P3*</t>
  </si>
  <si>
    <t>10402498-P4*</t>
  </si>
  <si>
    <t>10402769-P4*</t>
  </si>
  <si>
    <t>10402916-P4*</t>
  </si>
  <si>
    <t>10414476-P5-A</t>
  </si>
  <si>
    <t>10414747-P5-A</t>
  </si>
  <si>
    <t>10414896-P5-A</t>
  </si>
  <si>
    <t>10424661-P6*</t>
  </si>
  <si>
    <t>10424931-P6*</t>
  </si>
  <si>
    <t>10425083-P6*</t>
  </si>
  <si>
    <t>ITWO-58226058
, 221310</t>
  </si>
  <si>
    <t>IT Charges Enterprise Disk Stor</t>
  </si>
  <si>
    <t>545326</t>
  </si>
  <si>
    <t>ITWO-58556695
, 221310</t>
  </si>
  <si>
    <t>221310</t>
  </si>
  <si>
    <t>ITWO-58901914
, 221310</t>
  </si>
  <si>
    <t>ITWO-59250163
, 221310</t>
  </si>
  <si>
    <t>ITCM01037</t>
  </si>
  <si>
    <t>CANON COPY JUN 2021 CANON COPY-JUN 2021 IT Internal Print/Copy Usage (FY22 Global Encumbrance)</t>
  </si>
  <si>
    <t>5JUN 2021</t>
  </si>
  <si>
    <t>CANON COPY AUG 2021 CANON COPY-AUG 2021 IT Internal Print/Copy Usage (FY22 Global Encumbrance)</t>
  </si>
  <si>
    <t>AUG 2021</t>
  </si>
  <si>
    <t>09-29-2021</t>
  </si>
  <si>
    <t>24692161240100224285495
, 257064</t>
  </si>
  <si>
    <t>AMZN MKTP US*252AR80J1</t>
  </si>
  <si>
    <t>AP01567544</t>
  </si>
  <si>
    <t>24692161285100098950683
, 257064</t>
  </si>
  <si>
    <t>AMZN MKTP US*272843KW1</t>
  </si>
  <si>
    <t>01038 (2022) Staff Grievance</t>
  </si>
  <si>
    <t>Adamchik, William Joseph</t>
  </si>
  <si>
    <t>PAY17654J</t>
  </si>
  <si>
    <t>Adamchik, William Joseph (100.00%)</t>
  </si>
  <si>
    <t>10379629-P2</t>
  </si>
  <si>
    <t>10391048-P3</t>
  </si>
  <si>
    <t>10402907-P4</t>
  </si>
  <si>
    <t>10414886-P5</t>
  </si>
  <si>
    <t>10425073-P6</t>
  </si>
  <si>
    <t>10379629-P2*</t>
  </si>
  <si>
    <t>10391048-P3*</t>
  </si>
  <si>
    <t>10402907-P4*</t>
  </si>
  <si>
    <t>10414886-P5-A</t>
  </si>
  <si>
    <t>10425073-P6*</t>
  </si>
  <si>
    <t>G2008 (2022) Share Program</t>
  </si>
  <si>
    <t>This account will be used for Staff Help Assistance Relief Effort, which was created by the staff senate to assist UofL employees in times of great need.</t>
  </si>
  <si>
    <t>500001</t>
  </si>
  <si>
    <t>Revenue Linked Appropriation</t>
  </si>
  <si>
    <t>545280</t>
  </si>
  <si>
    <t>Contractual- Staff Relief Funds  (FY22 Global Encumbrance)</t>
  </si>
  <si>
    <t xml:space="preserve">CONTG2008 
</t>
  </si>
  <si>
    <t>07-21-2021</t>
  </si>
  <si>
    <t>AP01563228</t>
  </si>
  <si>
    <t>08-05-2021</t>
  </si>
  <si>
    <t>0156406201386776
, AP01564062</t>
  </si>
  <si>
    <t>AP01564062</t>
  </si>
  <si>
    <t>10-25-2021</t>
  </si>
  <si>
    <t>24794871280900010418891
, 782920</t>
  </si>
  <si>
    <t>AP01568672</t>
  </si>
  <si>
    <t>24794871280900011118870
, 782920</t>
  </si>
  <si>
    <t>24607941277206659500269
, 782920</t>
  </si>
  <si>
    <t>11-10-2021</t>
  </si>
  <si>
    <t>0156956601393327
, AP01569566</t>
  </si>
  <si>
    <t>AP01569566</t>
  </si>
  <si>
    <t>0156956601393328
, AP01569566</t>
  </si>
  <si>
    <t>0156956601393330
, AP01569566</t>
  </si>
  <si>
    <t>11-12-2021</t>
  </si>
  <si>
    <t>24492151308717731105429
, 257064</t>
  </si>
  <si>
    <t>AP01569671</t>
  </si>
  <si>
    <t>24498041313666183766412
, 257064</t>
  </si>
  <si>
    <t>24692161313100494424099
, 257064</t>
  </si>
  <si>
    <t>J5970 (ALL) Staff Senate Tech Upgrades</t>
  </si>
  <si>
    <t>07-01-2016 to 06-30-2020</t>
  </si>
  <si>
    <t>There are no Open Encumbrances.</t>
  </si>
  <si>
    <t>There are no Current Expenditures for this Month.</t>
  </si>
  <si>
    <t>Z1838 (2022) Staff Senate Tech Upgrades</t>
  </si>
  <si>
    <t>541300</t>
  </si>
  <si>
    <t>Instructional &amp; Training (FY22 Global Encumbrance)</t>
  </si>
  <si>
    <t xml:space="preserve">INTZ1838 
</t>
  </si>
  <si>
    <t>This account is closed. It shouldn't be showing up on these reports but it is. I will remove them after this month, just wanted you all to know. Z1838 took it's place.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</si>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</sst>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\-dd\-yyyy"/>
    <numFmt numFmtId="166" formatCode="\$* _(#,##0.00_);[Red]\$* \(#,##0.00\)"/>
  </numFmts>
  <fonts count="7">
    <font>
      <sz val="11"/>
      <name val="Calibri"/>
    </font>
    <font>
      <sz val="8"/>
      <name val="Arial"/>
    </font>
    <font>
      <b/>
      <sz val="8"/>
      <name val="Arial"/>
    </font>
    <font>
      <b/>
      <sz val="12"/>
      <color rgb="FFFFFFFF"/>
      <name val="Arial"/>
    </font>
    <font>
      <b/>
      <sz val="8"/>
      <color rgb="FFFFFFFF"/>
      <name val="Arial"/>
    </font>
    <font>
      <b/>
      <u/>
      <sz val="8"/>
      <name val="Arial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2" borderId="0">
      <alignment vertical="top"/>
    </xf>
  </cellStyleXfs>
  <cellXfs count="59">
    <xf numFmtId="0" fontId="0" fillId="0" borderId="0" xfId="0" applyNumberFormat="1" applyFont="1" applyProtection="1"/>
    <xf numFmtId="0" fontId="1" fillId="2" borderId="0" xfId="1" applyNumberFormat="1" applyFont="1" applyFill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/>
    </xf>
    <xf numFmtId="0" fontId="2" fillId="0" borderId="0" xfId="0" applyNumberFormat="1" applyFont="1" applyAlignment="1" applyProtection="1">
      <alignment horizontal="right" wrapText="1"/>
    </xf>
    <xf numFmtId="0" fontId="4" fillId="4" borderId="1" xfId="0" applyNumberFormat="1" applyFont="1" applyFill="1" applyBorder="1" applyAlignment="1" applyProtection="1">
      <alignment horizontal="right"/>
    </xf>
    <xf numFmtId="0" fontId="4" fillId="4" borderId="2" xfId="0" applyNumberFormat="1" applyFont="1" applyFill="1" applyBorder="1" applyAlignment="1" applyProtection="1">
      <alignment horizontal="right" wrapText="1"/>
    </xf>
    <xf numFmtId="0" fontId="4" fillId="4" borderId="3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 applyProtection="1">
      <alignment horizontal="right" vertical="top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lef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0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166" fontId="2" fillId="0" borderId="8" xfId="0" applyNumberFormat="1" applyFont="1" applyBorder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2" fillId="0" borderId="0" xfId="0" applyNumberFormat="1" applyFo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right" wrapText="1"/>
    </xf>
    <xf numFmtId="165" fontId="1" fillId="0" borderId="0" xfId="0" applyNumberFormat="1" applyFont="1" applyAlignment="1" applyProtection="1">
      <alignment horizontal="center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horizontal="center" vertical="top"/>
    </xf>
    <xf numFmtId="165" fontId="1" fillId="2" borderId="0" xfId="1" applyNumberFormat="1" applyFont="1" applyFill="1" applyAlignment="1" applyProtection="1">
      <alignment horizontal="center" vertical="top"/>
    </xf>
    <xf numFmtId="166" fontId="1" fillId="2" borderId="0" xfId="1" applyNumberFormat="1" applyFont="1" applyFill="1" applyAlignment="1" applyProtection="1">
      <alignment horizontal="right" vertical="top"/>
    </xf>
    <xf numFmtId="166" fontId="2" fillId="0" borderId="7" xfId="0" applyNumberFormat="1" applyFont="1" applyBorder="1" applyAlignment="1" applyProtection="1">
      <alignment horizontal="right" vertical="top"/>
    </xf>
    <xf numFmtId="10" fontId="1" fillId="0" borderId="0" xfId="0" applyNumberFormat="1" applyFont="1" applyAlignment="1" applyProtection="1">
      <alignment horizontal="right" vertical="top"/>
    </xf>
    <xf numFmtId="10" fontId="1" fillId="2" borderId="0" xfId="1" applyNumberFormat="1" applyFont="1" applyFill="1" applyAlignment="1" applyProtection="1">
      <alignment horizontal="right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/>
    </xf>
    <xf numFmtId="49" fontId="1" fillId="2" borderId="0" xfId="1" applyNumberFormat="1" applyFont="1" applyFill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0" fontId="1" fillId="0" borderId="11" xfId="0" applyNumberFormat="1" applyFont="1" applyBorder="1" applyAlignment="1" applyProtection="1">
      <alignment vertical="top"/>
    </xf>
    <xf numFmtId="0" fontId="1" fillId="0" borderId="11" xfId="0" applyNumberFormat="1" applyFont="1" applyBorder="1" applyAlignment="1" applyProtection="1">
      <alignment horizontal="righ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5" borderId="11" xfId="0" applyNumberFormat="1" applyFont="1" applyFill="1" applyBorder="1" applyAlignment="1" applyProtection="1">
      <alignment vertical="top"/>
    </xf>
    <xf numFmtId="0" fontId="2" fillId="0" borderId="0" xfId="0" applyNumberFormat="1" applyFont="1" applyAlignment="1" applyProtection="1">
      <alignment horizontal="right" vertical="top"/>
    </xf>
    <xf numFmtId="0" fontId="1" fillId="0" borderId="0" xfId="0" applyNumberFormat="1" applyFont="1" applyAlignment="1" applyProtection="1">
      <alignment vertical="top"/>
    </xf>
    <xf numFmtId="0" fontId="3" fillId="3" borderId="0" xfId="0" applyNumberFormat="1" applyFont="1" applyFill="1" applyAlignment="1" applyProtection="1">
      <alignment horizontal="center" vertical="top"/>
    </xf>
    <xf numFmtId="0" fontId="1" fillId="0" borderId="0" xfId="0" applyNumberFormat="1" applyFont="1" applyAlignment="1" applyProtection="1">
      <alignment vertical="top" wrapText="1"/>
    </xf>
    <xf numFmtId="0" fontId="3" fillId="3" borderId="0" xfId="0" applyNumberFormat="1" applyFont="1" applyFill="1" applyAlignment="1" applyProtection="1">
      <alignment vertical="top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/>
    </xf>
    <xf numFmtId="0" fontId="6" fillId="5" borderId="0" xfId="0" applyNumberFormat="1" applyFont="1" applyFill="1" applyAlignment="1" applyProtection="1">
      <alignment vertical="top" wrapText="1"/>
    </xf>
  </cellXfs>
  <cellStyles count="2">
    <cellStyle name="Normal" xfId="0" builtinId="0"/>
    <cellStyle name="shadedRow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2"/>
  <sheetViews>
    <sheetView tabSelected="1" workbookViewId="0">
      <selection activeCell="E191" sqref="E191"/>
    </sheetView>
  </sheetViews>
  <sheetFormatPr defaultColWidth="9.109375" defaultRowHeight="10.199999999999999"/>
  <cols>
    <col min="1" max="1" width="1" style="2" customWidth="1"/>
    <col min="2" max="2" width="11.109375" style="2" customWidth="1"/>
    <col min="3" max="3" width="15.5546875" style="2" customWidth="1"/>
    <col min="4" max="4" width="16.5546875" style="2" customWidth="1"/>
    <col min="5" max="5" width="8.33203125" style="2" customWidth="1"/>
    <col min="6" max="6" width="11.44140625" style="2" customWidth="1"/>
    <col min="7" max="11" width="14.5546875" style="2" customWidth="1"/>
    <col min="12" max="27" width="9.109375" style="2" customWidth="1"/>
    <col min="28" max="16384" width="9.109375" style="2"/>
  </cols>
  <sheetData>
    <row r="1" spans="1:12" ht="10.8" thickTop="1">
      <c r="B1" s="45" t="s">
        <v>0</v>
      </c>
      <c r="C1" s="48" t="s">
        <v>79</v>
      </c>
      <c r="D1" s="45"/>
      <c r="E1" s="45"/>
      <c r="F1" s="45"/>
      <c r="G1" s="45"/>
      <c r="H1" s="45"/>
      <c r="I1" s="45"/>
      <c r="J1" s="46" t="s">
        <v>1</v>
      </c>
      <c r="K1" s="47" t="s">
        <v>2</v>
      </c>
    </row>
    <row r="2" spans="1:12">
      <c r="B2" s="2" t="s">
        <v>3</v>
      </c>
      <c r="C2" s="5" t="s">
        <v>4</v>
      </c>
      <c r="J2" s="4" t="s">
        <v>5</v>
      </c>
      <c r="K2" s="6">
        <v>0</v>
      </c>
    </row>
    <row r="3" spans="1:12">
      <c r="B3" s="2" t="s">
        <v>6</v>
      </c>
      <c r="C3" s="3" t="s">
        <v>80</v>
      </c>
    </row>
    <row r="4" spans="1:12">
      <c r="B4" s="2" t="s">
        <v>7</v>
      </c>
      <c r="C4" s="7" t="s">
        <v>8</v>
      </c>
    </row>
    <row r="5" spans="1:12">
      <c r="B5" s="2" t="s">
        <v>9</v>
      </c>
      <c r="C5" s="5" t="s">
        <v>10</v>
      </c>
    </row>
    <row r="7" spans="1:12">
      <c r="B7" s="3" t="s">
        <v>11</v>
      </c>
      <c r="C7" s="52"/>
      <c r="D7" s="52"/>
      <c r="E7" s="52"/>
      <c r="F7" s="52"/>
      <c r="G7" s="52"/>
      <c r="H7" s="52"/>
      <c r="I7" s="52"/>
      <c r="J7" s="52"/>
      <c r="K7" s="52"/>
    </row>
    <row r="9" spans="1:12" ht="15.6">
      <c r="B9" s="51" t="s">
        <v>12</v>
      </c>
      <c r="C9" s="53"/>
      <c r="D9" s="53"/>
      <c r="E9" s="53"/>
      <c r="F9" s="53"/>
      <c r="G9" s="53"/>
      <c r="H9" s="53"/>
      <c r="I9" s="53"/>
      <c r="J9" s="53"/>
      <c r="K9" s="53"/>
    </row>
    <row r="11" spans="1:12" ht="21.9" customHeight="1">
      <c r="G11" s="11" t="s">
        <v>13</v>
      </c>
      <c r="H11" s="12" t="s">
        <v>14</v>
      </c>
      <c r="I11" s="12" t="s">
        <v>15</v>
      </c>
      <c r="J11" s="12" t="s">
        <v>16</v>
      </c>
      <c r="K11" s="13" t="s">
        <v>17</v>
      </c>
      <c r="L11" s="8"/>
    </row>
    <row r="12" spans="1:12">
      <c r="G12" s="15">
        <f>SUBTOTAL(9,G14:G19)</f>
        <v>19993.830000000002</v>
      </c>
      <c r="H12" s="16">
        <f>SUBTOTAL(9,H14:H19)</f>
        <v>9457.33</v>
      </c>
      <c r="I12" s="16">
        <f>SUBTOTAL(9,I14:I19)</f>
        <v>9457.33</v>
      </c>
      <c r="J12" s="16">
        <f>SUBTOTAL(9,J14:J19)</f>
        <v>10536.77</v>
      </c>
      <c r="K12" s="17">
        <f>SUBTOTAL(9,K14:K19)</f>
        <v>-0.27000000000153079</v>
      </c>
    </row>
    <row r="13" spans="1:12">
      <c r="G13" s="26"/>
      <c r="H13" s="26"/>
      <c r="I13" s="26"/>
      <c r="J13" s="26"/>
      <c r="K13" s="26"/>
      <c r="L13" s="26"/>
    </row>
    <row r="14" spans="1:12" ht="23.25" customHeight="1">
      <c r="A14" s="19"/>
      <c r="B14" s="19"/>
      <c r="C14" s="21" t="s">
        <v>18</v>
      </c>
      <c r="D14" s="54" t="s">
        <v>19</v>
      </c>
      <c r="E14" s="55"/>
      <c r="F14" s="19"/>
      <c r="G14" s="22" t="s">
        <v>13</v>
      </c>
      <c r="H14" s="23" t="s">
        <v>20</v>
      </c>
      <c r="I14" s="23" t="s">
        <v>15</v>
      </c>
      <c r="J14" s="23" t="s">
        <v>16</v>
      </c>
      <c r="K14" s="23" t="s">
        <v>17</v>
      </c>
      <c r="L14" s="24"/>
    </row>
    <row r="15" spans="1:12">
      <c r="C15" s="25" t="s">
        <v>21</v>
      </c>
      <c r="D15" s="25" t="s">
        <v>22</v>
      </c>
      <c r="G15" s="14">
        <v>17500</v>
      </c>
      <c r="H15" s="14">
        <v>8750.0400000000009</v>
      </c>
      <c r="I15" s="14">
        <v>8750.0400000000009</v>
      </c>
      <c r="J15" s="14">
        <v>8750.0300000000007</v>
      </c>
      <c r="K15" s="14">
        <f>G15-J15-I15</f>
        <v>-7.0000000001527951E-2</v>
      </c>
    </row>
    <row r="16" spans="1:12">
      <c r="C16" s="25" t="s">
        <v>23</v>
      </c>
      <c r="D16" s="25" t="s">
        <v>24</v>
      </c>
      <c r="G16" s="14">
        <v>636.83000000000004</v>
      </c>
      <c r="H16" s="14">
        <v>636.83000000000004</v>
      </c>
      <c r="I16" s="14">
        <v>636.83000000000004</v>
      </c>
      <c r="J16" s="14">
        <v>0</v>
      </c>
      <c r="K16" s="14">
        <f>G16-J16-I16</f>
        <v>0</v>
      </c>
    </row>
    <row r="17" spans="1:12">
      <c r="C17" s="25" t="s">
        <v>25</v>
      </c>
      <c r="D17" s="25" t="s">
        <v>26</v>
      </c>
      <c r="G17" s="14">
        <v>1857</v>
      </c>
      <c r="H17" s="14">
        <v>70.459999999999994</v>
      </c>
      <c r="I17" s="14">
        <v>70.459999999999994</v>
      </c>
      <c r="J17" s="14">
        <v>1786.74</v>
      </c>
      <c r="K17" s="14">
        <f>G17-J17-I17</f>
        <v>-0.20000000000000284</v>
      </c>
    </row>
    <row r="18" spans="1:12">
      <c r="E18" s="18" t="s">
        <v>27</v>
      </c>
      <c r="G18" s="27">
        <f>SUBTOTAL(9,G15:G17)</f>
        <v>19993.830000000002</v>
      </c>
      <c r="H18" s="27">
        <f>SUBTOTAL(9,H15:H17)</f>
        <v>9457.33</v>
      </c>
      <c r="I18" s="27">
        <f>SUBTOTAL(9,I15:I17)</f>
        <v>9457.33</v>
      </c>
      <c r="J18" s="27">
        <f>SUBTOTAL(9,J15:J17)</f>
        <v>10536.77</v>
      </c>
      <c r="K18" s="27">
        <f>SUBTOTAL(9,K15:K17)</f>
        <v>-0.27000000000153079</v>
      </c>
    </row>
    <row r="20" spans="1:12">
      <c r="A20" s="3"/>
      <c r="B20" s="3"/>
      <c r="C20" s="3"/>
      <c r="D20" s="3"/>
      <c r="E20" s="18" t="s">
        <v>28</v>
      </c>
      <c r="F20" s="3"/>
      <c r="G20" s="28">
        <f>SUBTOTAL(9,G14:G19)</f>
        <v>19993.830000000002</v>
      </c>
      <c r="H20" s="28">
        <f>SUBTOTAL(9,H14:H19)</f>
        <v>9457.33</v>
      </c>
      <c r="I20" s="28">
        <f>SUBTOTAL(9,I14:I19)</f>
        <v>9457.33</v>
      </c>
      <c r="J20" s="28">
        <f>SUBTOTAL(9,J14:J19)</f>
        <v>10536.77</v>
      </c>
      <c r="K20" s="28">
        <f>SUBTOTAL(9,K14:K19)</f>
        <v>-0.27000000000153079</v>
      </c>
      <c r="L20" s="3"/>
    </row>
    <row r="22" spans="1:12" ht="15.75" customHeight="1">
      <c r="A22" s="9"/>
      <c r="B22" s="51" t="s">
        <v>29</v>
      </c>
      <c r="C22" s="51"/>
      <c r="D22" s="51"/>
      <c r="E22" s="51"/>
      <c r="F22" s="51"/>
      <c r="G22" s="51"/>
      <c r="H22" s="51"/>
      <c r="I22" s="51"/>
      <c r="J22" s="51"/>
      <c r="K22" s="51"/>
      <c r="L22" s="9"/>
    </row>
    <row r="23" spans="1:12" ht="22.5" customHeight="1">
      <c r="B23" s="21" t="s">
        <v>30</v>
      </c>
      <c r="C23" s="21" t="s">
        <v>18</v>
      </c>
      <c r="D23" s="21" t="s">
        <v>31</v>
      </c>
      <c r="E23" s="29"/>
      <c r="F23" s="30" t="s">
        <v>32</v>
      </c>
      <c r="G23" s="21" t="s">
        <v>33</v>
      </c>
      <c r="H23" s="29"/>
      <c r="I23" s="10" t="s">
        <v>34</v>
      </c>
      <c r="J23" s="31" t="s">
        <v>35</v>
      </c>
      <c r="K23" s="10" t="s">
        <v>16</v>
      </c>
      <c r="L23" s="8"/>
    </row>
    <row r="24" spans="1:12" ht="20.399999999999999">
      <c r="B24" s="2" t="s">
        <v>36</v>
      </c>
      <c r="C24" s="2" t="s">
        <v>37</v>
      </c>
      <c r="D24" s="8" t="s">
        <v>38</v>
      </c>
      <c r="F24" s="32" t="s">
        <v>39</v>
      </c>
      <c r="G24" s="2" t="s">
        <v>81</v>
      </c>
      <c r="I24" s="14">
        <v>200</v>
      </c>
      <c r="J24" s="14">
        <v>0</v>
      </c>
      <c r="K24" s="14">
        <v>200</v>
      </c>
    </row>
    <row r="25" spans="1:12" ht="20.399999999999999">
      <c r="A25" s="1"/>
      <c r="B25" s="1" t="s">
        <v>36</v>
      </c>
      <c r="C25" s="1" t="s">
        <v>40</v>
      </c>
      <c r="D25" s="33" t="s">
        <v>41</v>
      </c>
      <c r="E25" s="1"/>
      <c r="F25" s="35" t="s">
        <v>39</v>
      </c>
      <c r="G25" s="1" t="s">
        <v>82</v>
      </c>
      <c r="H25" s="1"/>
      <c r="I25" s="36">
        <v>857</v>
      </c>
      <c r="J25" s="36">
        <v>0</v>
      </c>
      <c r="K25" s="36">
        <v>857</v>
      </c>
    </row>
    <row r="26" spans="1:12" ht="20.399999999999999">
      <c r="B26" s="2" t="s">
        <v>36</v>
      </c>
      <c r="C26" s="2" t="s">
        <v>42</v>
      </c>
      <c r="D26" s="8" t="s">
        <v>43</v>
      </c>
      <c r="F26" s="32" t="s">
        <v>39</v>
      </c>
      <c r="G26" s="2" t="s">
        <v>83</v>
      </c>
      <c r="I26" s="14">
        <v>200</v>
      </c>
      <c r="J26" s="14">
        <v>0</v>
      </c>
      <c r="K26" s="14">
        <v>200</v>
      </c>
    </row>
    <row r="27" spans="1:12" ht="30.6">
      <c r="A27" s="1"/>
      <c r="B27" s="1" t="s">
        <v>36</v>
      </c>
      <c r="C27" s="1" t="s">
        <v>84</v>
      </c>
      <c r="D27" s="33" t="s">
        <v>85</v>
      </c>
      <c r="E27" s="1"/>
      <c r="F27" s="35" t="s">
        <v>39</v>
      </c>
      <c r="G27" s="1" t="s">
        <v>86</v>
      </c>
      <c r="H27" s="1"/>
      <c r="I27" s="36">
        <v>100</v>
      </c>
      <c r="J27" s="36">
        <v>0.32</v>
      </c>
      <c r="K27" s="36">
        <v>99.68</v>
      </c>
    </row>
    <row r="28" spans="1:12" ht="30.6">
      <c r="B28" s="2" t="s">
        <v>36</v>
      </c>
      <c r="C28" s="2" t="s">
        <v>87</v>
      </c>
      <c r="D28" s="8" t="s">
        <v>88</v>
      </c>
      <c r="F28" s="32" t="s">
        <v>39</v>
      </c>
      <c r="G28" s="2" t="s">
        <v>89</v>
      </c>
      <c r="I28" s="14">
        <v>200</v>
      </c>
      <c r="J28" s="14">
        <v>104.91</v>
      </c>
      <c r="K28" s="14">
        <v>95.09</v>
      </c>
    </row>
    <row r="29" spans="1:12" ht="20.399999999999999">
      <c r="A29" s="1"/>
      <c r="B29" s="1" t="s">
        <v>36</v>
      </c>
      <c r="C29" s="1" t="s">
        <v>87</v>
      </c>
      <c r="D29" s="33" t="s">
        <v>90</v>
      </c>
      <c r="E29" s="1"/>
      <c r="F29" s="35" t="s">
        <v>91</v>
      </c>
      <c r="G29" s="1" t="s">
        <v>92</v>
      </c>
      <c r="H29" s="1"/>
      <c r="I29" s="36">
        <v>34.97</v>
      </c>
      <c r="J29" s="36">
        <v>0</v>
      </c>
      <c r="K29" s="36">
        <v>34.97</v>
      </c>
    </row>
    <row r="30" spans="1:12" ht="30.6">
      <c r="B30" s="2" t="s">
        <v>36</v>
      </c>
      <c r="C30" s="2" t="s">
        <v>93</v>
      </c>
      <c r="D30" s="8" t="s">
        <v>94</v>
      </c>
      <c r="F30" s="32" t="s">
        <v>39</v>
      </c>
      <c r="G30" s="2" t="s">
        <v>95</v>
      </c>
      <c r="I30" s="14">
        <v>300</v>
      </c>
      <c r="J30" s="14">
        <v>0</v>
      </c>
      <c r="K30" s="14">
        <v>300</v>
      </c>
    </row>
    <row r="31" spans="1:12">
      <c r="F31" s="49" t="s">
        <v>44</v>
      </c>
      <c r="G31" s="50"/>
      <c r="H31" s="50"/>
      <c r="I31" s="37">
        <f>SUBTOTAL(9,I24:I30)</f>
        <v>1891.97</v>
      </c>
      <c r="J31" s="37">
        <f>SUBTOTAL(9,J24:J30)</f>
        <v>105.22999999999999</v>
      </c>
      <c r="K31" s="37">
        <f>SUBTOTAL(9,K24:K30)</f>
        <v>1786.74</v>
      </c>
    </row>
    <row r="33" spans="1:26" ht="22.5" customHeight="1">
      <c r="B33" s="21" t="s">
        <v>30</v>
      </c>
      <c r="C33" s="21" t="s">
        <v>18</v>
      </c>
      <c r="D33" s="21" t="s">
        <v>45</v>
      </c>
      <c r="E33" s="20" t="s">
        <v>46</v>
      </c>
      <c r="F33" s="30" t="s">
        <v>47</v>
      </c>
      <c r="G33" s="30" t="s">
        <v>48</v>
      </c>
      <c r="H33" s="20" t="s">
        <v>49</v>
      </c>
      <c r="I33" s="10" t="s">
        <v>34</v>
      </c>
      <c r="J33" s="31" t="s">
        <v>35</v>
      </c>
      <c r="K33" s="10" t="s">
        <v>16</v>
      </c>
      <c r="L33" s="8"/>
    </row>
    <row r="34" spans="1:26">
      <c r="A34" s="1"/>
      <c r="B34" s="1" t="s">
        <v>36</v>
      </c>
      <c r="C34" s="1" t="s">
        <v>96</v>
      </c>
      <c r="D34" s="33" t="s">
        <v>97</v>
      </c>
      <c r="E34" s="39">
        <v>1</v>
      </c>
      <c r="F34" s="34" t="s">
        <v>39</v>
      </c>
      <c r="G34" s="34" t="s">
        <v>52</v>
      </c>
      <c r="H34" s="36">
        <v>833.33333333329995</v>
      </c>
      <c r="I34" s="36">
        <v>10000</v>
      </c>
      <c r="J34" s="36">
        <v>4999.9799999999996</v>
      </c>
      <c r="K34" s="36">
        <v>5000</v>
      </c>
    </row>
    <row r="35" spans="1:26">
      <c r="B35" s="2" t="s">
        <v>36</v>
      </c>
      <c r="C35" s="2" t="s">
        <v>96</v>
      </c>
      <c r="D35" s="8" t="s">
        <v>98</v>
      </c>
      <c r="E35" s="38">
        <v>1</v>
      </c>
      <c r="F35" s="9" t="s">
        <v>39</v>
      </c>
      <c r="G35" s="9" t="s">
        <v>52</v>
      </c>
      <c r="H35" s="14">
        <v>416.67</v>
      </c>
      <c r="I35" s="14">
        <v>5000.04</v>
      </c>
      <c r="J35" s="14">
        <v>2500.02</v>
      </c>
      <c r="K35" s="14">
        <v>2500.02</v>
      </c>
    </row>
    <row r="36" spans="1:26" ht="20.399999999999999">
      <c r="A36" s="1"/>
      <c r="B36" s="1" t="s">
        <v>36</v>
      </c>
      <c r="C36" s="1" t="s">
        <v>96</v>
      </c>
      <c r="D36" s="33" t="s">
        <v>99</v>
      </c>
      <c r="E36" s="39">
        <v>0.99997999999999998</v>
      </c>
      <c r="F36" s="34" t="s">
        <v>39</v>
      </c>
      <c r="G36" s="34" t="s">
        <v>52</v>
      </c>
      <c r="H36" s="36">
        <v>208.3358332</v>
      </c>
      <c r="I36" s="36">
        <v>2500.0300000000002</v>
      </c>
      <c r="J36" s="36">
        <v>1250.04</v>
      </c>
      <c r="K36" s="36">
        <v>1250.01</v>
      </c>
    </row>
    <row r="37" spans="1:26">
      <c r="G37" s="49" t="s">
        <v>54</v>
      </c>
      <c r="H37" s="50"/>
      <c r="I37" s="37">
        <f>SUBTOTAL(9,I34:I36)</f>
        <v>17500.07</v>
      </c>
      <c r="J37" s="37">
        <f>SUBTOTAL(9,J34:J36)</f>
        <v>8750.0400000000009</v>
      </c>
      <c r="K37" s="37">
        <f>SUBTOTAL(9,K34:K36)</f>
        <v>8750.0300000000007</v>
      </c>
    </row>
    <row r="38" spans="1:26">
      <c r="G38" s="49" t="s">
        <v>55</v>
      </c>
      <c r="H38" s="50"/>
      <c r="I38" s="40">
        <f>SUBTOTAL(9,I24:I37)</f>
        <v>19392.039999999997</v>
      </c>
      <c r="J38" s="40">
        <f>SUBTOTAL(9,J24:J37)</f>
        <v>8855.27</v>
      </c>
      <c r="K38" s="40">
        <f>SUBTOTAL(9,K24:K37)</f>
        <v>10536.77</v>
      </c>
    </row>
    <row r="40" spans="1:26" ht="15.75" customHeight="1">
      <c r="A40" s="9"/>
      <c r="B40" s="51" t="s">
        <v>56</v>
      </c>
      <c r="C40" s="51"/>
      <c r="D40" s="51"/>
      <c r="E40" s="51"/>
      <c r="F40" s="51"/>
      <c r="G40" s="51"/>
      <c r="H40" s="51"/>
      <c r="I40" s="51"/>
      <c r="J40" s="51"/>
      <c r="K40" s="5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0.399999999999999">
      <c r="B41" s="30" t="s">
        <v>57</v>
      </c>
      <c r="C41" s="41" t="s">
        <v>58</v>
      </c>
      <c r="D41" s="21" t="s">
        <v>31</v>
      </c>
      <c r="E41" s="29"/>
      <c r="F41" s="29"/>
      <c r="G41" s="21" t="s">
        <v>30</v>
      </c>
      <c r="H41" s="21" t="s">
        <v>18</v>
      </c>
      <c r="I41" s="20" t="s">
        <v>59</v>
      </c>
      <c r="J41" s="10" t="s">
        <v>60</v>
      </c>
    </row>
    <row r="42" spans="1:26">
      <c r="B42" s="32" t="s">
        <v>61</v>
      </c>
      <c r="C42" s="8" t="s">
        <v>100</v>
      </c>
      <c r="D42" s="52" t="s">
        <v>64</v>
      </c>
      <c r="E42" s="50"/>
      <c r="F42" s="50"/>
      <c r="G42" s="2" t="s">
        <v>36</v>
      </c>
      <c r="H42" s="2" t="s">
        <v>50</v>
      </c>
      <c r="I42" s="42" t="s">
        <v>65</v>
      </c>
      <c r="J42" s="14">
        <v>500</v>
      </c>
    </row>
    <row r="43" spans="1:26">
      <c r="A43" s="1"/>
      <c r="B43" s="35" t="s">
        <v>62</v>
      </c>
      <c r="C43" s="33" t="s">
        <v>100</v>
      </c>
      <c r="D43" s="56" t="s">
        <v>64</v>
      </c>
      <c r="E43" s="57"/>
      <c r="F43" s="57"/>
      <c r="G43" s="1" t="s">
        <v>36</v>
      </c>
      <c r="H43" s="1" t="s">
        <v>50</v>
      </c>
      <c r="I43" s="43" t="s">
        <v>66</v>
      </c>
      <c r="J43" s="36">
        <v>500</v>
      </c>
    </row>
    <row r="44" spans="1:26">
      <c r="B44" s="32" t="s">
        <v>63</v>
      </c>
      <c r="C44" s="8" t="s">
        <v>100</v>
      </c>
      <c r="D44" s="52" t="s">
        <v>101</v>
      </c>
      <c r="E44" s="50"/>
      <c r="F44" s="50"/>
      <c r="G44" s="2" t="s">
        <v>36</v>
      </c>
      <c r="H44" s="2" t="s">
        <v>50</v>
      </c>
      <c r="I44" s="42" t="s">
        <v>65</v>
      </c>
      <c r="J44" s="14">
        <v>-500</v>
      </c>
    </row>
    <row r="45" spans="1:26">
      <c r="A45" s="1"/>
      <c r="B45" s="35" t="s">
        <v>63</v>
      </c>
      <c r="C45" s="33" t="s">
        <v>100</v>
      </c>
      <c r="D45" s="56" t="s">
        <v>101</v>
      </c>
      <c r="E45" s="57"/>
      <c r="F45" s="57"/>
      <c r="G45" s="1" t="s">
        <v>36</v>
      </c>
      <c r="H45" s="1" t="s">
        <v>50</v>
      </c>
      <c r="I45" s="43" t="s">
        <v>66</v>
      </c>
      <c r="J45" s="36">
        <v>-500</v>
      </c>
    </row>
    <row r="46" spans="1:26">
      <c r="B46" s="32" t="s">
        <v>61</v>
      </c>
      <c r="C46" s="8" t="s">
        <v>102</v>
      </c>
      <c r="D46" s="52" t="s">
        <v>103</v>
      </c>
      <c r="E46" s="50"/>
      <c r="F46" s="50"/>
      <c r="G46" s="2" t="s">
        <v>36</v>
      </c>
      <c r="H46" s="2" t="s">
        <v>96</v>
      </c>
      <c r="I46" s="42" t="s">
        <v>104</v>
      </c>
      <c r="J46" s="14">
        <v>208.34</v>
      </c>
    </row>
    <row r="47" spans="1:26">
      <c r="A47" s="1"/>
      <c r="B47" s="35" t="s">
        <v>61</v>
      </c>
      <c r="C47" s="33" t="s">
        <v>105</v>
      </c>
      <c r="D47" s="56" t="s">
        <v>106</v>
      </c>
      <c r="E47" s="57"/>
      <c r="F47" s="57"/>
      <c r="G47" s="1" t="s">
        <v>36</v>
      </c>
      <c r="H47" s="1" t="s">
        <v>96</v>
      </c>
      <c r="I47" s="43" t="s">
        <v>107</v>
      </c>
      <c r="J47" s="36">
        <v>833.33</v>
      </c>
    </row>
    <row r="48" spans="1:26">
      <c r="B48" s="32" t="s">
        <v>61</v>
      </c>
      <c r="C48" s="8" t="s">
        <v>108</v>
      </c>
      <c r="D48" s="52" t="s">
        <v>109</v>
      </c>
      <c r="E48" s="50"/>
      <c r="F48" s="50"/>
      <c r="G48" s="2" t="s">
        <v>36</v>
      </c>
      <c r="H48" s="2" t="s">
        <v>96</v>
      </c>
      <c r="I48" s="42" t="s">
        <v>110</v>
      </c>
      <c r="J48" s="14">
        <v>416.67</v>
      </c>
    </row>
    <row r="49" spans="1:10">
      <c r="A49" s="1"/>
      <c r="B49" s="35" t="s">
        <v>62</v>
      </c>
      <c r="C49" s="33" t="s">
        <v>102</v>
      </c>
      <c r="D49" s="56" t="s">
        <v>103</v>
      </c>
      <c r="E49" s="57"/>
      <c r="F49" s="57"/>
      <c r="G49" s="1" t="s">
        <v>36</v>
      </c>
      <c r="H49" s="1" t="s">
        <v>96</v>
      </c>
      <c r="I49" s="43" t="s">
        <v>111</v>
      </c>
      <c r="J49" s="36">
        <v>208.34</v>
      </c>
    </row>
    <row r="50" spans="1:10">
      <c r="B50" s="32" t="s">
        <v>62</v>
      </c>
      <c r="C50" s="8" t="s">
        <v>105</v>
      </c>
      <c r="D50" s="52" t="s">
        <v>106</v>
      </c>
      <c r="E50" s="50"/>
      <c r="F50" s="50"/>
      <c r="G50" s="2" t="s">
        <v>36</v>
      </c>
      <c r="H50" s="2" t="s">
        <v>96</v>
      </c>
      <c r="I50" s="42" t="s">
        <v>112</v>
      </c>
      <c r="J50" s="14">
        <v>833.33</v>
      </c>
    </row>
    <row r="51" spans="1:10">
      <c r="A51" s="1"/>
      <c r="B51" s="35" t="s">
        <v>62</v>
      </c>
      <c r="C51" s="33" t="s">
        <v>108</v>
      </c>
      <c r="D51" s="56" t="s">
        <v>109</v>
      </c>
      <c r="E51" s="57"/>
      <c r="F51" s="57"/>
      <c r="G51" s="1" t="s">
        <v>36</v>
      </c>
      <c r="H51" s="1" t="s">
        <v>96</v>
      </c>
      <c r="I51" s="43" t="s">
        <v>113</v>
      </c>
      <c r="J51" s="36">
        <v>416.67</v>
      </c>
    </row>
    <row r="52" spans="1:10">
      <c r="B52" s="32" t="s">
        <v>67</v>
      </c>
      <c r="C52" s="8" t="s">
        <v>102</v>
      </c>
      <c r="D52" s="52" t="s">
        <v>103</v>
      </c>
      <c r="E52" s="50"/>
      <c r="F52" s="50"/>
      <c r="G52" s="2" t="s">
        <v>36</v>
      </c>
      <c r="H52" s="2" t="s">
        <v>96</v>
      </c>
      <c r="I52" s="42" t="s">
        <v>114</v>
      </c>
      <c r="J52" s="14">
        <v>208.34</v>
      </c>
    </row>
    <row r="53" spans="1:10">
      <c r="A53" s="1"/>
      <c r="B53" s="35" t="s">
        <v>67</v>
      </c>
      <c r="C53" s="33" t="s">
        <v>105</v>
      </c>
      <c r="D53" s="56" t="s">
        <v>106</v>
      </c>
      <c r="E53" s="57"/>
      <c r="F53" s="57"/>
      <c r="G53" s="1" t="s">
        <v>36</v>
      </c>
      <c r="H53" s="1" t="s">
        <v>96</v>
      </c>
      <c r="I53" s="43" t="s">
        <v>115</v>
      </c>
      <c r="J53" s="36">
        <v>833.33</v>
      </c>
    </row>
    <row r="54" spans="1:10">
      <c r="B54" s="32" t="s">
        <v>67</v>
      </c>
      <c r="C54" s="8" t="s">
        <v>108</v>
      </c>
      <c r="D54" s="52" t="s">
        <v>109</v>
      </c>
      <c r="E54" s="50"/>
      <c r="F54" s="50"/>
      <c r="G54" s="2" t="s">
        <v>36</v>
      </c>
      <c r="H54" s="2" t="s">
        <v>96</v>
      </c>
      <c r="I54" s="42" t="s">
        <v>116</v>
      </c>
      <c r="J54" s="14">
        <v>416.67</v>
      </c>
    </row>
    <row r="55" spans="1:10">
      <c r="A55" s="1"/>
      <c r="B55" s="35" t="s">
        <v>68</v>
      </c>
      <c r="C55" s="33" t="s">
        <v>102</v>
      </c>
      <c r="D55" s="56" t="s">
        <v>103</v>
      </c>
      <c r="E55" s="57"/>
      <c r="F55" s="57"/>
      <c r="G55" s="1" t="s">
        <v>36</v>
      </c>
      <c r="H55" s="1" t="s">
        <v>96</v>
      </c>
      <c r="I55" s="43" t="s">
        <v>117</v>
      </c>
      <c r="J55" s="36">
        <v>208.34</v>
      </c>
    </row>
    <row r="56" spans="1:10">
      <c r="B56" s="32" t="s">
        <v>68</v>
      </c>
      <c r="C56" s="8" t="s">
        <v>105</v>
      </c>
      <c r="D56" s="52" t="s">
        <v>106</v>
      </c>
      <c r="E56" s="50"/>
      <c r="F56" s="50"/>
      <c r="G56" s="2" t="s">
        <v>36</v>
      </c>
      <c r="H56" s="2" t="s">
        <v>96</v>
      </c>
      <c r="I56" s="42" t="s">
        <v>118</v>
      </c>
      <c r="J56" s="14">
        <v>833.33</v>
      </c>
    </row>
    <row r="57" spans="1:10">
      <c r="A57" s="1"/>
      <c r="B57" s="35" t="s">
        <v>68</v>
      </c>
      <c r="C57" s="33" t="s">
        <v>108</v>
      </c>
      <c r="D57" s="56" t="s">
        <v>109</v>
      </c>
      <c r="E57" s="57"/>
      <c r="F57" s="57"/>
      <c r="G57" s="1" t="s">
        <v>36</v>
      </c>
      <c r="H57" s="1" t="s">
        <v>96</v>
      </c>
      <c r="I57" s="43" t="s">
        <v>119</v>
      </c>
      <c r="J57" s="36">
        <v>416.67</v>
      </c>
    </row>
    <row r="58" spans="1:10">
      <c r="B58" s="32" t="s">
        <v>69</v>
      </c>
      <c r="C58" s="8" t="s">
        <v>102</v>
      </c>
      <c r="D58" s="52" t="s">
        <v>103</v>
      </c>
      <c r="E58" s="50"/>
      <c r="F58" s="50"/>
      <c r="G58" s="2" t="s">
        <v>36</v>
      </c>
      <c r="H58" s="2" t="s">
        <v>96</v>
      </c>
      <c r="I58" s="42" t="s">
        <v>120</v>
      </c>
      <c r="J58" s="14">
        <v>208.34</v>
      </c>
    </row>
    <row r="59" spans="1:10">
      <c r="A59" s="1"/>
      <c r="B59" s="35" t="s">
        <v>69</v>
      </c>
      <c r="C59" s="33" t="s">
        <v>105</v>
      </c>
      <c r="D59" s="56" t="s">
        <v>106</v>
      </c>
      <c r="E59" s="57"/>
      <c r="F59" s="57"/>
      <c r="G59" s="1" t="s">
        <v>36</v>
      </c>
      <c r="H59" s="1" t="s">
        <v>96</v>
      </c>
      <c r="I59" s="43" t="s">
        <v>121</v>
      </c>
      <c r="J59" s="36">
        <v>833.33</v>
      </c>
    </row>
    <row r="60" spans="1:10">
      <c r="B60" s="32" t="s">
        <v>69</v>
      </c>
      <c r="C60" s="8" t="s">
        <v>108</v>
      </c>
      <c r="D60" s="52" t="s">
        <v>109</v>
      </c>
      <c r="E60" s="50"/>
      <c r="F60" s="50"/>
      <c r="G60" s="2" t="s">
        <v>36</v>
      </c>
      <c r="H60" s="2" t="s">
        <v>96</v>
      </c>
      <c r="I60" s="42" t="s">
        <v>122</v>
      </c>
      <c r="J60" s="14">
        <v>416.67</v>
      </c>
    </row>
    <row r="61" spans="1:10">
      <c r="A61" s="1"/>
      <c r="B61" s="35" t="s">
        <v>51</v>
      </c>
      <c r="C61" s="33" t="s">
        <v>102</v>
      </c>
      <c r="D61" s="56" t="s">
        <v>103</v>
      </c>
      <c r="E61" s="57"/>
      <c r="F61" s="57"/>
      <c r="G61" s="1" t="s">
        <v>36</v>
      </c>
      <c r="H61" s="1" t="s">
        <v>96</v>
      </c>
      <c r="I61" s="43" t="s">
        <v>123</v>
      </c>
      <c r="J61" s="36">
        <v>208.34</v>
      </c>
    </row>
    <row r="62" spans="1:10">
      <c r="B62" s="32" t="s">
        <v>51</v>
      </c>
      <c r="C62" s="8" t="s">
        <v>105</v>
      </c>
      <c r="D62" s="52" t="s">
        <v>106</v>
      </c>
      <c r="E62" s="50"/>
      <c r="F62" s="50"/>
      <c r="G62" s="2" t="s">
        <v>36</v>
      </c>
      <c r="H62" s="2" t="s">
        <v>96</v>
      </c>
      <c r="I62" s="42" t="s">
        <v>124</v>
      </c>
      <c r="J62" s="14">
        <v>833.33</v>
      </c>
    </row>
    <row r="63" spans="1:10">
      <c r="A63" s="1"/>
      <c r="B63" s="35" t="s">
        <v>51</v>
      </c>
      <c r="C63" s="33" t="s">
        <v>108</v>
      </c>
      <c r="D63" s="56" t="s">
        <v>109</v>
      </c>
      <c r="E63" s="57"/>
      <c r="F63" s="57"/>
      <c r="G63" s="1" t="s">
        <v>36</v>
      </c>
      <c r="H63" s="1" t="s">
        <v>96</v>
      </c>
      <c r="I63" s="43" t="s">
        <v>125</v>
      </c>
      <c r="J63" s="36">
        <v>416.67</v>
      </c>
    </row>
    <row r="64" spans="1:10">
      <c r="E64" s="49" t="s">
        <v>70</v>
      </c>
      <c r="F64" s="50"/>
      <c r="G64" s="50"/>
      <c r="H64" s="50"/>
      <c r="I64" s="50"/>
      <c r="J64" s="44">
        <f>SUBTOTAL(9,J42:J63)</f>
        <v>8750.0400000000009</v>
      </c>
    </row>
    <row r="66" spans="1:10">
      <c r="B66" s="32" t="s">
        <v>61</v>
      </c>
      <c r="C66" s="8" t="s">
        <v>100</v>
      </c>
      <c r="D66" s="52" t="s">
        <v>53</v>
      </c>
      <c r="E66" s="50"/>
      <c r="F66" s="50"/>
      <c r="G66" s="2" t="s">
        <v>36</v>
      </c>
      <c r="H66" s="2" t="s">
        <v>23</v>
      </c>
      <c r="I66" s="42" t="s">
        <v>71</v>
      </c>
      <c r="J66" s="14">
        <v>37.99</v>
      </c>
    </row>
    <row r="67" spans="1:10">
      <c r="A67" s="1"/>
      <c r="B67" s="35" t="s">
        <v>61</v>
      </c>
      <c r="C67" s="33" t="s">
        <v>102</v>
      </c>
      <c r="D67" s="56" t="s">
        <v>99</v>
      </c>
      <c r="E67" s="57"/>
      <c r="F67" s="57"/>
      <c r="G67" s="1" t="s">
        <v>36</v>
      </c>
      <c r="H67" s="1" t="s">
        <v>23</v>
      </c>
      <c r="I67" s="43" t="s">
        <v>126</v>
      </c>
      <c r="J67" s="36">
        <v>15.33</v>
      </c>
    </row>
    <row r="68" spans="1:10">
      <c r="B68" s="32" t="s">
        <v>61</v>
      </c>
      <c r="C68" s="8" t="s">
        <v>105</v>
      </c>
      <c r="D68" s="52" t="s">
        <v>97</v>
      </c>
      <c r="E68" s="50"/>
      <c r="F68" s="50"/>
      <c r="G68" s="2" t="s">
        <v>36</v>
      </c>
      <c r="H68" s="2" t="s">
        <v>23</v>
      </c>
      <c r="I68" s="42" t="s">
        <v>127</v>
      </c>
      <c r="J68" s="14">
        <v>61.96</v>
      </c>
    </row>
    <row r="69" spans="1:10">
      <c r="A69" s="1"/>
      <c r="B69" s="35" t="s">
        <v>61</v>
      </c>
      <c r="C69" s="33" t="s">
        <v>108</v>
      </c>
      <c r="D69" s="56" t="s">
        <v>98</v>
      </c>
      <c r="E69" s="57"/>
      <c r="F69" s="57"/>
      <c r="G69" s="1" t="s">
        <v>36</v>
      </c>
      <c r="H69" s="1" t="s">
        <v>23</v>
      </c>
      <c r="I69" s="43" t="s">
        <v>128</v>
      </c>
      <c r="J69" s="36">
        <v>29.23</v>
      </c>
    </row>
    <row r="70" spans="1:10">
      <c r="B70" s="32" t="s">
        <v>62</v>
      </c>
      <c r="C70" s="8" t="s">
        <v>100</v>
      </c>
      <c r="D70" s="52" t="s">
        <v>53</v>
      </c>
      <c r="E70" s="50"/>
      <c r="F70" s="50"/>
      <c r="G70" s="2" t="s">
        <v>36</v>
      </c>
      <c r="H70" s="2" t="s">
        <v>23</v>
      </c>
      <c r="I70" s="42" t="s">
        <v>72</v>
      </c>
      <c r="J70" s="14">
        <v>38.1</v>
      </c>
    </row>
    <row r="71" spans="1:10">
      <c r="A71" s="1"/>
      <c r="B71" s="35" t="s">
        <v>62</v>
      </c>
      <c r="C71" s="33" t="s">
        <v>102</v>
      </c>
      <c r="D71" s="56" t="s">
        <v>99</v>
      </c>
      <c r="E71" s="57"/>
      <c r="F71" s="57"/>
      <c r="G71" s="1" t="s">
        <v>36</v>
      </c>
      <c r="H71" s="1" t="s">
        <v>23</v>
      </c>
      <c r="I71" s="43" t="s">
        <v>129</v>
      </c>
      <c r="J71" s="36">
        <v>15.44</v>
      </c>
    </row>
    <row r="72" spans="1:10">
      <c r="B72" s="32" t="s">
        <v>62</v>
      </c>
      <c r="C72" s="8" t="s">
        <v>105</v>
      </c>
      <c r="D72" s="52" t="s">
        <v>97</v>
      </c>
      <c r="E72" s="50"/>
      <c r="F72" s="50"/>
      <c r="G72" s="2" t="s">
        <v>36</v>
      </c>
      <c r="H72" s="2" t="s">
        <v>23</v>
      </c>
      <c r="I72" s="42" t="s">
        <v>130</v>
      </c>
      <c r="J72" s="14">
        <v>62.25</v>
      </c>
    </row>
    <row r="73" spans="1:10">
      <c r="A73" s="1"/>
      <c r="B73" s="35" t="s">
        <v>62</v>
      </c>
      <c r="C73" s="33" t="s">
        <v>108</v>
      </c>
      <c r="D73" s="56" t="s">
        <v>98</v>
      </c>
      <c r="E73" s="57"/>
      <c r="F73" s="57"/>
      <c r="G73" s="1" t="s">
        <v>36</v>
      </c>
      <c r="H73" s="1" t="s">
        <v>23</v>
      </c>
      <c r="I73" s="43" t="s">
        <v>131</v>
      </c>
      <c r="J73" s="36">
        <v>29.75</v>
      </c>
    </row>
    <row r="74" spans="1:10">
      <c r="B74" s="32" t="s">
        <v>63</v>
      </c>
      <c r="C74" s="8" t="s">
        <v>100</v>
      </c>
      <c r="D74" s="52" t="s">
        <v>53</v>
      </c>
      <c r="E74" s="50"/>
      <c r="F74" s="50"/>
      <c r="G74" s="2" t="s">
        <v>36</v>
      </c>
      <c r="H74" s="2" t="s">
        <v>23</v>
      </c>
      <c r="I74" s="42" t="s">
        <v>71</v>
      </c>
      <c r="J74" s="14">
        <v>-37.99</v>
      </c>
    </row>
    <row r="75" spans="1:10">
      <c r="A75" s="1"/>
      <c r="B75" s="35" t="s">
        <v>63</v>
      </c>
      <c r="C75" s="33" t="s">
        <v>100</v>
      </c>
      <c r="D75" s="56" t="s">
        <v>53</v>
      </c>
      <c r="E75" s="57"/>
      <c r="F75" s="57"/>
      <c r="G75" s="1" t="s">
        <v>36</v>
      </c>
      <c r="H75" s="1" t="s">
        <v>23</v>
      </c>
      <c r="I75" s="43" t="s">
        <v>72</v>
      </c>
      <c r="J75" s="36">
        <v>-38.1</v>
      </c>
    </row>
    <row r="76" spans="1:10">
      <c r="B76" s="32" t="s">
        <v>67</v>
      </c>
      <c r="C76" s="8" t="s">
        <v>102</v>
      </c>
      <c r="D76" s="52" t="s">
        <v>99</v>
      </c>
      <c r="E76" s="50"/>
      <c r="F76" s="50"/>
      <c r="G76" s="2" t="s">
        <v>36</v>
      </c>
      <c r="H76" s="2" t="s">
        <v>23</v>
      </c>
      <c r="I76" s="42" t="s">
        <v>132</v>
      </c>
      <c r="J76" s="14">
        <v>15.34</v>
      </c>
    </row>
    <row r="77" spans="1:10">
      <c r="A77" s="1"/>
      <c r="B77" s="35" t="s">
        <v>67</v>
      </c>
      <c r="C77" s="33" t="s">
        <v>105</v>
      </c>
      <c r="D77" s="56" t="s">
        <v>97</v>
      </c>
      <c r="E77" s="57"/>
      <c r="F77" s="57"/>
      <c r="G77" s="1" t="s">
        <v>36</v>
      </c>
      <c r="H77" s="1" t="s">
        <v>23</v>
      </c>
      <c r="I77" s="43" t="s">
        <v>133</v>
      </c>
      <c r="J77" s="36">
        <v>61.18</v>
      </c>
    </row>
    <row r="78" spans="1:10">
      <c r="B78" s="32" t="s">
        <v>67</v>
      </c>
      <c r="C78" s="8" t="s">
        <v>108</v>
      </c>
      <c r="D78" s="52" t="s">
        <v>98</v>
      </c>
      <c r="E78" s="50"/>
      <c r="F78" s="50"/>
      <c r="G78" s="2" t="s">
        <v>36</v>
      </c>
      <c r="H78" s="2" t="s">
        <v>23</v>
      </c>
      <c r="I78" s="42" t="s">
        <v>134</v>
      </c>
      <c r="J78" s="14">
        <v>29.28</v>
      </c>
    </row>
    <row r="79" spans="1:10">
      <c r="A79" s="1"/>
      <c r="B79" s="35" t="s">
        <v>68</v>
      </c>
      <c r="C79" s="33" t="s">
        <v>102</v>
      </c>
      <c r="D79" s="56" t="s">
        <v>99</v>
      </c>
      <c r="E79" s="57"/>
      <c r="F79" s="57"/>
      <c r="G79" s="1" t="s">
        <v>36</v>
      </c>
      <c r="H79" s="1" t="s">
        <v>23</v>
      </c>
      <c r="I79" s="43" t="s">
        <v>135</v>
      </c>
      <c r="J79" s="36">
        <v>15.34</v>
      </c>
    </row>
    <row r="80" spans="1:10">
      <c r="B80" s="32" t="s">
        <v>68</v>
      </c>
      <c r="C80" s="8" t="s">
        <v>105</v>
      </c>
      <c r="D80" s="52" t="s">
        <v>97</v>
      </c>
      <c r="E80" s="50"/>
      <c r="F80" s="50"/>
      <c r="G80" s="2" t="s">
        <v>36</v>
      </c>
      <c r="H80" s="2" t="s">
        <v>23</v>
      </c>
      <c r="I80" s="42" t="s">
        <v>136</v>
      </c>
      <c r="J80" s="14">
        <v>61.18</v>
      </c>
    </row>
    <row r="81" spans="1:10">
      <c r="A81" s="1"/>
      <c r="B81" s="35" t="s">
        <v>68</v>
      </c>
      <c r="C81" s="33" t="s">
        <v>108</v>
      </c>
      <c r="D81" s="56" t="s">
        <v>98</v>
      </c>
      <c r="E81" s="57"/>
      <c r="F81" s="57"/>
      <c r="G81" s="1" t="s">
        <v>36</v>
      </c>
      <c r="H81" s="1" t="s">
        <v>23</v>
      </c>
      <c r="I81" s="43" t="s">
        <v>137</v>
      </c>
      <c r="J81" s="36">
        <v>29.17</v>
      </c>
    </row>
    <row r="82" spans="1:10">
      <c r="B82" s="32" t="s">
        <v>69</v>
      </c>
      <c r="C82" s="8" t="s">
        <v>102</v>
      </c>
      <c r="D82" s="52" t="s">
        <v>99</v>
      </c>
      <c r="E82" s="50"/>
      <c r="F82" s="50"/>
      <c r="G82" s="2" t="s">
        <v>36</v>
      </c>
      <c r="H82" s="2" t="s">
        <v>23</v>
      </c>
      <c r="I82" s="42" t="s">
        <v>120</v>
      </c>
      <c r="J82" s="14">
        <v>2.91</v>
      </c>
    </row>
    <row r="83" spans="1:10">
      <c r="A83" s="1"/>
      <c r="B83" s="35" t="s">
        <v>69</v>
      </c>
      <c r="C83" s="33" t="s">
        <v>102</v>
      </c>
      <c r="D83" s="56" t="s">
        <v>99</v>
      </c>
      <c r="E83" s="57"/>
      <c r="F83" s="57"/>
      <c r="G83" s="1" t="s">
        <v>36</v>
      </c>
      <c r="H83" s="1" t="s">
        <v>23</v>
      </c>
      <c r="I83" s="43" t="s">
        <v>138</v>
      </c>
      <c r="J83" s="36">
        <v>12.43</v>
      </c>
    </row>
    <row r="84" spans="1:10">
      <c r="B84" s="32" t="s">
        <v>69</v>
      </c>
      <c r="C84" s="8" t="s">
        <v>105</v>
      </c>
      <c r="D84" s="52" t="s">
        <v>97</v>
      </c>
      <c r="E84" s="50"/>
      <c r="F84" s="50"/>
      <c r="G84" s="2" t="s">
        <v>36</v>
      </c>
      <c r="H84" s="2" t="s">
        <v>23</v>
      </c>
      <c r="I84" s="42" t="s">
        <v>121</v>
      </c>
      <c r="J84" s="14">
        <v>11.6</v>
      </c>
    </row>
    <row r="85" spans="1:10">
      <c r="A85" s="1"/>
      <c r="B85" s="35" t="s">
        <v>69</v>
      </c>
      <c r="C85" s="33" t="s">
        <v>105</v>
      </c>
      <c r="D85" s="56" t="s">
        <v>97</v>
      </c>
      <c r="E85" s="57"/>
      <c r="F85" s="57"/>
      <c r="G85" s="1" t="s">
        <v>36</v>
      </c>
      <c r="H85" s="1" t="s">
        <v>23</v>
      </c>
      <c r="I85" s="43" t="s">
        <v>139</v>
      </c>
      <c r="J85" s="36">
        <v>49.58</v>
      </c>
    </row>
    <row r="86" spans="1:10">
      <c r="B86" s="32" t="s">
        <v>69</v>
      </c>
      <c r="C86" s="8" t="s">
        <v>108</v>
      </c>
      <c r="D86" s="52" t="s">
        <v>98</v>
      </c>
      <c r="E86" s="50"/>
      <c r="F86" s="50"/>
      <c r="G86" s="2" t="s">
        <v>36</v>
      </c>
      <c r="H86" s="2" t="s">
        <v>23</v>
      </c>
      <c r="I86" s="42" t="s">
        <v>122</v>
      </c>
      <c r="J86" s="14">
        <v>5.53</v>
      </c>
    </row>
    <row r="87" spans="1:10">
      <c r="A87" s="1"/>
      <c r="B87" s="35" t="s">
        <v>69</v>
      </c>
      <c r="C87" s="33" t="s">
        <v>108</v>
      </c>
      <c r="D87" s="56" t="s">
        <v>98</v>
      </c>
      <c r="E87" s="57"/>
      <c r="F87" s="57"/>
      <c r="G87" s="1" t="s">
        <v>36</v>
      </c>
      <c r="H87" s="1" t="s">
        <v>23</v>
      </c>
      <c r="I87" s="43" t="s">
        <v>140</v>
      </c>
      <c r="J87" s="36">
        <v>23.64</v>
      </c>
    </row>
    <row r="88" spans="1:10">
      <c r="B88" s="32" t="s">
        <v>51</v>
      </c>
      <c r="C88" s="8" t="s">
        <v>102</v>
      </c>
      <c r="D88" s="52" t="s">
        <v>99</v>
      </c>
      <c r="E88" s="50"/>
      <c r="F88" s="50"/>
      <c r="G88" s="2" t="s">
        <v>36</v>
      </c>
      <c r="H88" s="2" t="s">
        <v>23</v>
      </c>
      <c r="I88" s="42" t="s">
        <v>141</v>
      </c>
      <c r="J88" s="14">
        <v>15.34</v>
      </c>
    </row>
    <row r="89" spans="1:10">
      <c r="A89" s="1"/>
      <c r="B89" s="35" t="s">
        <v>51</v>
      </c>
      <c r="C89" s="33" t="s">
        <v>105</v>
      </c>
      <c r="D89" s="56" t="s">
        <v>97</v>
      </c>
      <c r="E89" s="57"/>
      <c r="F89" s="57"/>
      <c r="G89" s="1" t="s">
        <v>36</v>
      </c>
      <c r="H89" s="1" t="s">
        <v>23</v>
      </c>
      <c r="I89" s="43" t="s">
        <v>142</v>
      </c>
      <c r="J89" s="36">
        <v>61.18</v>
      </c>
    </row>
    <row r="90" spans="1:10">
      <c r="B90" s="32" t="s">
        <v>51</v>
      </c>
      <c r="C90" s="8" t="s">
        <v>108</v>
      </c>
      <c r="D90" s="52" t="s">
        <v>98</v>
      </c>
      <c r="E90" s="50"/>
      <c r="F90" s="50"/>
      <c r="G90" s="2" t="s">
        <v>36</v>
      </c>
      <c r="H90" s="2" t="s">
        <v>23</v>
      </c>
      <c r="I90" s="42" t="s">
        <v>143</v>
      </c>
      <c r="J90" s="14">
        <v>29.17</v>
      </c>
    </row>
    <row r="91" spans="1:10">
      <c r="E91" s="49" t="s">
        <v>74</v>
      </c>
      <c r="F91" s="50"/>
      <c r="G91" s="50"/>
      <c r="H91" s="50"/>
      <c r="I91" s="50"/>
      <c r="J91" s="44">
        <f>SUBTOTAL(9,J66:J90)</f>
        <v>636.82999999999993</v>
      </c>
    </row>
    <row r="93" spans="1:10" ht="20.399999999999999">
      <c r="B93" s="32" t="s">
        <v>67</v>
      </c>
      <c r="C93" s="8" t="s">
        <v>144</v>
      </c>
      <c r="D93" s="52" t="s">
        <v>145</v>
      </c>
      <c r="E93" s="50"/>
      <c r="F93" s="50"/>
      <c r="G93" s="2" t="s">
        <v>36</v>
      </c>
      <c r="H93" s="2" t="s">
        <v>146</v>
      </c>
      <c r="I93" s="42" t="s">
        <v>73</v>
      </c>
      <c r="J93" s="14">
        <v>0.05</v>
      </c>
    </row>
    <row r="94" spans="1:10" ht="20.399999999999999">
      <c r="A94" s="1"/>
      <c r="B94" s="35" t="s">
        <v>68</v>
      </c>
      <c r="C94" s="33" t="s">
        <v>147</v>
      </c>
      <c r="D94" s="56" t="s">
        <v>145</v>
      </c>
      <c r="E94" s="57"/>
      <c r="F94" s="57"/>
      <c r="G94" s="1" t="s">
        <v>36</v>
      </c>
      <c r="H94" s="1" t="s">
        <v>146</v>
      </c>
      <c r="I94" s="43" t="s">
        <v>148</v>
      </c>
      <c r="J94" s="36">
        <v>0.05</v>
      </c>
    </row>
    <row r="95" spans="1:10" ht="20.399999999999999">
      <c r="B95" s="32" t="s">
        <v>69</v>
      </c>
      <c r="C95" s="8" t="s">
        <v>149</v>
      </c>
      <c r="D95" s="52" t="s">
        <v>145</v>
      </c>
      <c r="E95" s="50"/>
      <c r="F95" s="50"/>
      <c r="G95" s="2" t="s">
        <v>36</v>
      </c>
      <c r="H95" s="2" t="s">
        <v>146</v>
      </c>
      <c r="I95" s="42" t="s">
        <v>148</v>
      </c>
      <c r="J95" s="14">
        <v>0.05</v>
      </c>
    </row>
    <row r="96" spans="1:10" ht="20.399999999999999">
      <c r="A96" s="1"/>
      <c r="B96" s="35" t="s">
        <v>51</v>
      </c>
      <c r="C96" s="33" t="s">
        <v>150</v>
      </c>
      <c r="D96" s="56" t="s">
        <v>145</v>
      </c>
      <c r="E96" s="57"/>
      <c r="F96" s="57"/>
      <c r="G96" s="1" t="s">
        <v>36</v>
      </c>
      <c r="H96" s="1" t="s">
        <v>146</v>
      </c>
      <c r="I96" s="43" t="s">
        <v>148</v>
      </c>
      <c r="J96" s="36">
        <v>0.05</v>
      </c>
    </row>
    <row r="97" spans="1:11" ht="22.5" customHeight="1">
      <c r="B97" s="32" t="s">
        <v>61</v>
      </c>
      <c r="C97" s="8" t="s">
        <v>151</v>
      </c>
      <c r="D97" s="52" t="s">
        <v>152</v>
      </c>
      <c r="E97" s="50"/>
      <c r="F97" s="50"/>
      <c r="G97" s="2" t="s">
        <v>36</v>
      </c>
      <c r="H97" s="2" t="s">
        <v>84</v>
      </c>
      <c r="I97" s="42" t="s">
        <v>153</v>
      </c>
      <c r="J97" s="14">
        <v>0.05</v>
      </c>
    </row>
    <row r="98" spans="1:11" ht="22.5" customHeight="1">
      <c r="A98" s="1"/>
      <c r="B98" s="35" t="s">
        <v>67</v>
      </c>
      <c r="C98" s="33" t="s">
        <v>151</v>
      </c>
      <c r="D98" s="56" t="s">
        <v>154</v>
      </c>
      <c r="E98" s="57"/>
      <c r="F98" s="57"/>
      <c r="G98" s="1" t="s">
        <v>36</v>
      </c>
      <c r="H98" s="1" t="s">
        <v>84</v>
      </c>
      <c r="I98" s="43" t="s">
        <v>155</v>
      </c>
      <c r="J98" s="36">
        <v>0.27</v>
      </c>
    </row>
    <row r="99" spans="1:11" ht="30.6">
      <c r="B99" s="32" t="s">
        <v>156</v>
      </c>
      <c r="C99" s="8" t="s">
        <v>157</v>
      </c>
      <c r="D99" s="52" t="s">
        <v>158</v>
      </c>
      <c r="E99" s="50"/>
      <c r="F99" s="50"/>
      <c r="G99" s="2" t="s">
        <v>36</v>
      </c>
      <c r="H99" s="2" t="s">
        <v>87</v>
      </c>
      <c r="I99" s="42" t="s">
        <v>159</v>
      </c>
      <c r="J99" s="14">
        <v>34.97</v>
      </c>
    </row>
    <row r="100" spans="1:11" ht="30.6">
      <c r="A100" s="1"/>
      <c r="B100" s="35" t="s">
        <v>75</v>
      </c>
      <c r="C100" s="33" t="s">
        <v>160</v>
      </c>
      <c r="D100" s="56" t="s">
        <v>161</v>
      </c>
      <c r="E100" s="57"/>
      <c r="F100" s="57"/>
      <c r="G100" s="1" t="s">
        <v>36</v>
      </c>
      <c r="H100" s="1" t="s">
        <v>87</v>
      </c>
      <c r="I100" s="43" t="s">
        <v>76</v>
      </c>
      <c r="J100" s="36">
        <v>34.97</v>
      </c>
    </row>
    <row r="101" spans="1:11">
      <c r="E101" s="49" t="s">
        <v>77</v>
      </c>
      <c r="F101" s="50"/>
      <c r="G101" s="50"/>
      <c r="H101" s="50"/>
      <c r="I101" s="50"/>
      <c r="J101" s="44">
        <f>SUBTOTAL(9,J93:J100)</f>
        <v>70.460000000000008</v>
      </c>
    </row>
    <row r="103" spans="1:11">
      <c r="E103" s="49" t="s">
        <v>78</v>
      </c>
      <c r="F103" s="50"/>
      <c r="G103" s="50"/>
      <c r="H103" s="50"/>
      <c r="I103" s="50"/>
      <c r="J103" s="40">
        <f>SUBTOTAL(9,J42:J102)</f>
        <v>9457.3299999999981</v>
      </c>
    </row>
    <row r="105" spans="1:11">
      <c r="B105" s="45" t="s">
        <v>0</v>
      </c>
      <c r="C105" s="48" t="s">
        <v>162</v>
      </c>
      <c r="D105" s="45"/>
      <c r="E105" s="45"/>
      <c r="F105" s="45"/>
      <c r="G105" s="45"/>
      <c r="H105" s="45"/>
      <c r="I105" s="45"/>
      <c r="J105" s="46" t="s">
        <v>1</v>
      </c>
      <c r="K105" s="47" t="s">
        <v>2</v>
      </c>
    </row>
    <row r="106" spans="1:11">
      <c r="B106" s="2" t="s">
        <v>3</v>
      </c>
      <c r="C106" s="5" t="s">
        <v>4</v>
      </c>
      <c r="J106" s="4" t="s">
        <v>5</v>
      </c>
      <c r="K106" s="6">
        <v>0</v>
      </c>
    </row>
    <row r="107" spans="1:11">
      <c r="B107" s="2" t="s">
        <v>6</v>
      </c>
      <c r="C107" s="3" t="s">
        <v>80</v>
      </c>
    </row>
    <row r="108" spans="1:11">
      <c r="B108" s="2" t="s">
        <v>7</v>
      </c>
      <c r="C108" s="7" t="s">
        <v>8</v>
      </c>
    </row>
    <row r="109" spans="1:11">
      <c r="B109" s="2" t="s">
        <v>9</v>
      </c>
      <c r="C109" s="5" t="s">
        <v>10</v>
      </c>
    </row>
    <row r="111" spans="1:11">
      <c r="B111" s="3" t="s">
        <v>11</v>
      </c>
      <c r="C111" s="52"/>
      <c r="D111" s="52"/>
      <c r="E111" s="52"/>
      <c r="F111" s="52"/>
      <c r="G111" s="52"/>
      <c r="H111" s="52"/>
      <c r="I111" s="52"/>
      <c r="J111" s="52"/>
      <c r="K111" s="52"/>
    </row>
    <row r="113" spans="1:12" ht="15.6">
      <c r="B113" s="51" t="s">
        <v>12</v>
      </c>
      <c r="C113" s="53"/>
      <c r="D113" s="53"/>
      <c r="E113" s="53"/>
      <c r="F113" s="53"/>
      <c r="G113" s="53"/>
      <c r="H113" s="53"/>
      <c r="I113" s="53"/>
      <c r="J113" s="53"/>
      <c r="K113" s="53"/>
    </row>
    <row r="115" spans="1:12" ht="21.9" customHeight="1">
      <c r="G115" s="11" t="s">
        <v>13</v>
      </c>
      <c r="H115" s="12" t="s">
        <v>14</v>
      </c>
      <c r="I115" s="12" t="s">
        <v>15</v>
      </c>
      <c r="J115" s="12" t="s">
        <v>16</v>
      </c>
      <c r="K115" s="13" t="s">
        <v>17</v>
      </c>
      <c r="L115" s="8"/>
    </row>
    <row r="116" spans="1:12">
      <c r="G116" s="15">
        <f>SUBTOTAL(9,G118:G122)</f>
        <v>8255.3799999999992</v>
      </c>
      <c r="H116" s="16">
        <f>SUBTOTAL(9,H118:H122)</f>
        <v>4188.38</v>
      </c>
      <c r="I116" s="16">
        <f>SUBTOTAL(9,I118:I122)</f>
        <v>4188.38</v>
      </c>
      <c r="J116" s="16">
        <f>SUBTOTAL(9,J118:J122)</f>
        <v>3900</v>
      </c>
      <c r="K116" s="17">
        <f>SUBTOTAL(9,K118:K122)</f>
        <v>167</v>
      </c>
    </row>
    <row r="117" spans="1:12">
      <c r="G117" s="26"/>
      <c r="H117" s="26"/>
      <c r="I117" s="26"/>
      <c r="J117" s="26"/>
      <c r="K117" s="26"/>
      <c r="L117" s="26"/>
    </row>
    <row r="118" spans="1:12" ht="23.25" customHeight="1">
      <c r="A118" s="19"/>
      <c r="B118" s="19"/>
      <c r="C118" s="21" t="s">
        <v>18</v>
      </c>
      <c r="D118" s="54" t="s">
        <v>19</v>
      </c>
      <c r="E118" s="55"/>
      <c r="F118" s="19"/>
      <c r="G118" s="22" t="s">
        <v>13</v>
      </c>
      <c r="H118" s="23" t="s">
        <v>20</v>
      </c>
      <c r="I118" s="23" t="s">
        <v>15</v>
      </c>
      <c r="J118" s="23" t="s">
        <v>16</v>
      </c>
      <c r="K118" s="23" t="s">
        <v>17</v>
      </c>
      <c r="L118" s="24"/>
    </row>
    <row r="119" spans="1:12">
      <c r="C119" s="25" t="s">
        <v>21</v>
      </c>
      <c r="D119" s="25" t="s">
        <v>22</v>
      </c>
      <c r="G119" s="14">
        <v>7967</v>
      </c>
      <c r="H119" s="14">
        <v>3900</v>
      </c>
      <c r="I119" s="14">
        <v>3900</v>
      </c>
      <c r="J119" s="14">
        <v>3900</v>
      </c>
      <c r="K119" s="14">
        <f>G119-J119-I119</f>
        <v>167</v>
      </c>
    </row>
    <row r="120" spans="1:12">
      <c r="C120" s="25" t="s">
        <v>23</v>
      </c>
      <c r="D120" s="25" t="s">
        <v>24</v>
      </c>
      <c r="G120" s="14">
        <v>288.38</v>
      </c>
      <c r="H120" s="14">
        <v>288.38</v>
      </c>
      <c r="I120" s="14">
        <v>288.38</v>
      </c>
      <c r="J120" s="14">
        <v>0</v>
      </c>
      <c r="K120" s="14">
        <f>G120-J120-I120</f>
        <v>0</v>
      </c>
    </row>
    <row r="121" spans="1:12">
      <c r="E121" s="18" t="s">
        <v>27</v>
      </c>
      <c r="G121" s="27">
        <f>SUBTOTAL(9,G119:G120)</f>
        <v>8255.3799999999992</v>
      </c>
      <c r="H121" s="27">
        <f>SUBTOTAL(9,H119:H120)</f>
        <v>4188.38</v>
      </c>
      <c r="I121" s="27">
        <f>SUBTOTAL(9,I119:I120)</f>
        <v>4188.38</v>
      </c>
      <c r="J121" s="27">
        <f>SUBTOTAL(9,J119:J120)</f>
        <v>3900</v>
      </c>
      <c r="K121" s="27">
        <f>SUBTOTAL(9,K119:K120)</f>
        <v>167</v>
      </c>
    </row>
    <row r="123" spans="1:12">
      <c r="A123" s="3"/>
      <c r="B123" s="3"/>
      <c r="C123" s="3"/>
      <c r="D123" s="3"/>
      <c r="E123" s="18" t="s">
        <v>28</v>
      </c>
      <c r="F123" s="3"/>
      <c r="G123" s="28">
        <f>SUBTOTAL(9,G118:G122)</f>
        <v>8255.3799999999992</v>
      </c>
      <c r="H123" s="28">
        <f>SUBTOTAL(9,H118:H122)</f>
        <v>4188.38</v>
      </c>
      <c r="I123" s="28">
        <f>SUBTOTAL(9,I118:I122)</f>
        <v>4188.38</v>
      </c>
      <c r="J123" s="28">
        <f>SUBTOTAL(9,J118:J122)</f>
        <v>3900</v>
      </c>
      <c r="K123" s="28">
        <f>SUBTOTAL(9,K118:K122)</f>
        <v>167</v>
      </c>
      <c r="L123" s="3"/>
    </row>
    <row r="125" spans="1:12" ht="15.75" customHeight="1">
      <c r="A125" s="9"/>
      <c r="B125" s="51" t="s">
        <v>29</v>
      </c>
      <c r="C125" s="51"/>
      <c r="D125" s="51"/>
      <c r="E125" s="51"/>
      <c r="F125" s="51"/>
      <c r="G125" s="51"/>
      <c r="H125" s="51"/>
      <c r="I125" s="51"/>
      <c r="J125" s="51"/>
      <c r="K125" s="51"/>
      <c r="L125" s="9"/>
    </row>
    <row r="127" spans="1:12" ht="22.5" customHeight="1">
      <c r="B127" s="21" t="s">
        <v>30</v>
      </c>
      <c r="C127" s="21" t="s">
        <v>18</v>
      </c>
      <c r="D127" s="21" t="s">
        <v>45</v>
      </c>
      <c r="E127" s="20" t="s">
        <v>46</v>
      </c>
      <c r="F127" s="30" t="s">
        <v>47</v>
      </c>
      <c r="G127" s="30" t="s">
        <v>48</v>
      </c>
      <c r="H127" s="20" t="s">
        <v>49</v>
      </c>
      <c r="I127" s="10" t="s">
        <v>34</v>
      </c>
      <c r="J127" s="31" t="s">
        <v>35</v>
      </c>
      <c r="K127" s="10" t="s">
        <v>16</v>
      </c>
      <c r="L127" s="8"/>
    </row>
    <row r="128" spans="1:12" ht="20.399999999999999">
      <c r="B128" s="2" t="s">
        <v>36</v>
      </c>
      <c r="C128" s="2" t="s">
        <v>96</v>
      </c>
      <c r="D128" s="8" t="s">
        <v>163</v>
      </c>
      <c r="E128" s="38">
        <v>1</v>
      </c>
      <c r="F128" s="9" t="s">
        <v>39</v>
      </c>
      <c r="G128" s="9" t="s">
        <v>52</v>
      </c>
      <c r="H128" s="14">
        <v>650</v>
      </c>
      <c r="I128" s="14">
        <v>7800</v>
      </c>
      <c r="J128" s="14">
        <v>3900</v>
      </c>
      <c r="K128" s="14">
        <v>3900</v>
      </c>
    </row>
    <row r="129" spans="1:26">
      <c r="G129" s="49" t="s">
        <v>55</v>
      </c>
      <c r="H129" s="50"/>
      <c r="I129" s="40">
        <f>SUBTOTAL(9,I126:I128)</f>
        <v>7800</v>
      </c>
      <c r="J129" s="40">
        <f>SUBTOTAL(9,J126:J128)</f>
        <v>3900</v>
      </c>
      <c r="K129" s="40">
        <f>SUBTOTAL(9,K126:K128)</f>
        <v>3900</v>
      </c>
    </row>
    <row r="131" spans="1:26" ht="15.75" customHeight="1">
      <c r="A131" s="9"/>
      <c r="B131" s="51" t="s">
        <v>56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0.399999999999999">
      <c r="B132" s="30" t="s">
        <v>57</v>
      </c>
      <c r="C132" s="41" t="s">
        <v>58</v>
      </c>
      <c r="D132" s="21" t="s">
        <v>31</v>
      </c>
      <c r="E132" s="29"/>
      <c r="F132" s="29"/>
      <c r="G132" s="21" t="s">
        <v>30</v>
      </c>
      <c r="H132" s="21" t="s">
        <v>18</v>
      </c>
      <c r="I132" s="20" t="s">
        <v>59</v>
      </c>
      <c r="J132" s="10" t="s">
        <v>60</v>
      </c>
    </row>
    <row r="133" spans="1:26">
      <c r="B133" s="32" t="s">
        <v>62</v>
      </c>
      <c r="C133" s="8" t="s">
        <v>164</v>
      </c>
      <c r="D133" s="52" t="s">
        <v>165</v>
      </c>
      <c r="E133" s="50"/>
      <c r="F133" s="50"/>
      <c r="G133" s="2" t="s">
        <v>36</v>
      </c>
      <c r="H133" s="2" t="s">
        <v>96</v>
      </c>
      <c r="I133" s="42" t="s">
        <v>166</v>
      </c>
      <c r="J133" s="14">
        <v>1300</v>
      </c>
    </row>
    <row r="134" spans="1:26">
      <c r="A134" s="1"/>
      <c r="B134" s="35" t="s">
        <v>67</v>
      </c>
      <c r="C134" s="33" t="s">
        <v>164</v>
      </c>
      <c r="D134" s="56" t="s">
        <v>165</v>
      </c>
      <c r="E134" s="57"/>
      <c r="F134" s="57"/>
      <c r="G134" s="1" t="s">
        <v>36</v>
      </c>
      <c r="H134" s="1" t="s">
        <v>96</v>
      </c>
      <c r="I134" s="43" t="s">
        <v>167</v>
      </c>
      <c r="J134" s="36">
        <v>650</v>
      </c>
    </row>
    <row r="135" spans="1:26">
      <c r="B135" s="32" t="s">
        <v>68</v>
      </c>
      <c r="C135" s="8" t="s">
        <v>164</v>
      </c>
      <c r="D135" s="52" t="s">
        <v>165</v>
      </c>
      <c r="E135" s="50"/>
      <c r="F135" s="50"/>
      <c r="G135" s="2" t="s">
        <v>36</v>
      </c>
      <c r="H135" s="2" t="s">
        <v>96</v>
      </c>
      <c r="I135" s="42" t="s">
        <v>168</v>
      </c>
      <c r="J135" s="14">
        <v>650</v>
      </c>
    </row>
    <row r="136" spans="1:26">
      <c r="A136" s="1"/>
      <c r="B136" s="35" t="s">
        <v>69</v>
      </c>
      <c r="C136" s="33" t="s">
        <v>164</v>
      </c>
      <c r="D136" s="56" t="s">
        <v>165</v>
      </c>
      <c r="E136" s="57"/>
      <c r="F136" s="57"/>
      <c r="G136" s="1" t="s">
        <v>36</v>
      </c>
      <c r="H136" s="1" t="s">
        <v>96</v>
      </c>
      <c r="I136" s="43" t="s">
        <v>169</v>
      </c>
      <c r="J136" s="36">
        <v>650</v>
      </c>
    </row>
    <row r="137" spans="1:26">
      <c r="B137" s="32" t="s">
        <v>51</v>
      </c>
      <c r="C137" s="8" t="s">
        <v>164</v>
      </c>
      <c r="D137" s="52" t="s">
        <v>165</v>
      </c>
      <c r="E137" s="50"/>
      <c r="F137" s="50"/>
      <c r="G137" s="2" t="s">
        <v>36</v>
      </c>
      <c r="H137" s="2" t="s">
        <v>96</v>
      </c>
      <c r="I137" s="42" t="s">
        <v>170</v>
      </c>
      <c r="J137" s="14">
        <v>650</v>
      </c>
    </row>
    <row r="138" spans="1:26">
      <c r="E138" s="49" t="s">
        <v>70</v>
      </c>
      <c r="F138" s="50"/>
      <c r="G138" s="50"/>
      <c r="H138" s="50"/>
      <c r="I138" s="50"/>
      <c r="J138" s="44">
        <f>SUBTOTAL(9,J133:J137)</f>
        <v>3900</v>
      </c>
    </row>
    <row r="140" spans="1:26">
      <c r="B140" s="32" t="s">
        <v>62</v>
      </c>
      <c r="C140" s="8" t="s">
        <v>164</v>
      </c>
      <c r="D140" s="52" t="s">
        <v>163</v>
      </c>
      <c r="E140" s="50"/>
      <c r="F140" s="50"/>
      <c r="G140" s="2" t="s">
        <v>36</v>
      </c>
      <c r="H140" s="2" t="s">
        <v>23</v>
      </c>
      <c r="I140" s="42" t="s">
        <v>171</v>
      </c>
      <c r="J140" s="14">
        <v>97.18</v>
      </c>
    </row>
    <row r="141" spans="1:26">
      <c r="A141" s="1"/>
      <c r="B141" s="35" t="s">
        <v>67</v>
      </c>
      <c r="C141" s="33" t="s">
        <v>164</v>
      </c>
      <c r="D141" s="56" t="s">
        <v>163</v>
      </c>
      <c r="E141" s="57"/>
      <c r="F141" s="57"/>
      <c r="G141" s="1" t="s">
        <v>36</v>
      </c>
      <c r="H141" s="1" t="s">
        <v>23</v>
      </c>
      <c r="I141" s="43" t="s">
        <v>172</v>
      </c>
      <c r="J141" s="36">
        <v>47.8</v>
      </c>
    </row>
    <row r="142" spans="1:26">
      <c r="B142" s="32" t="s">
        <v>68</v>
      </c>
      <c r="C142" s="8" t="s">
        <v>164</v>
      </c>
      <c r="D142" s="52" t="s">
        <v>163</v>
      </c>
      <c r="E142" s="50"/>
      <c r="F142" s="50"/>
      <c r="G142" s="2" t="s">
        <v>36</v>
      </c>
      <c r="H142" s="2" t="s">
        <v>23</v>
      </c>
      <c r="I142" s="42" t="s">
        <v>173</v>
      </c>
      <c r="J142" s="14">
        <v>47.8</v>
      </c>
    </row>
    <row r="143" spans="1:26">
      <c r="A143" s="1"/>
      <c r="B143" s="35" t="s">
        <v>69</v>
      </c>
      <c r="C143" s="33" t="s">
        <v>164</v>
      </c>
      <c r="D143" s="56" t="s">
        <v>163</v>
      </c>
      <c r="E143" s="57"/>
      <c r="F143" s="57"/>
      <c r="G143" s="1" t="s">
        <v>36</v>
      </c>
      <c r="H143" s="1" t="s">
        <v>23</v>
      </c>
      <c r="I143" s="43" t="s">
        <v>169</v>
      </c>
      <c r="J143" s="36">
        <v>9.06</v>
      </c>
    </row>
    <row r="144" spans="1:26">
      <c r="B144" s="32" t="s">
        <v>69</v>
      </c>
      <c r="C144" s="8" t="s">
        <v>164</v>
      </c>
      <c r="D144" s="52" t="s">
        <v>163</v>
      </c>
      <c r="E144" s="50"/>
      <c r="F144" s="50"/>
      <c r="G144" s="2" t="s">
        <v>36</v>
      </c>
      <c r="H144" s="2" t="s">
        <v>23</v>
      </c>
      <c r="I144" s="42" t="s">
        <v>174</v>
      </c>
      <c r="J144" s="14">
        <v>38.74</v>
      </c>
    </row>
    <row r="145" spans="1:12">
      <c r="A145" s="1"/>
      <c r="B145" s="35" t="s">
        <v>51</v>
      </c>
      <c r="C145" s="33" t="s">
        <v>164</v>
      </c>
      <c r="D145" s="56" t="s">
        <v>163</v>
      </c>
      <c r="E145" s="57"/>
      <c r="F145" s="57"/>
      <c r="G145" s="1" t="s">
        <v>36</v>
      </c>
      <c r="H145" s="1" t="s">
        <v>23</v>
      </c>
      <c r="I145" s="43" t="s">
        <v>175</v>
      </c>
      <c r="J145" s="36">
        <v>47.8</v>
      </c>
    </row>
    <row r="146" spans="1:12">
      <c r="E146" s="49" t="s">
        <v>74</v>
      </c>
      <c r="F146" s="50"/>
      <c r="G146" s="50"/>
      <c r="H146" s="50"/>
      <c r="I146" s="50"/>
      <c r="J146" s="44">
        <f>SUBTOTAL(9,J140:J145)</f>
        <v>288.38000000000005</v>
      </c>
    </row>
    <row r="148" spans="1:12">
      <c r="E148" s="49" t="s">
        <v>78</v>
      </c>
      <c r="F148" s="50"/>
      <c r="G148" s="50"/>
      <c r="H148" s="50"/>
      <c r="I148" s="50"/>
      <c r="J148" s="40">
        <f>SUBTOTAL(9,J133:J147)</f>
        <v>4188.38</v>
      </c>
    </row>
    <row r="150" spans="1:12">
      <c r="B150" s="45" t="s">
        <v>0</v>
      </c>
      <c r="C150" s="48" t="s">
        <v>176</v>
      </c>
      <c r="D150" s="45"/>
      <c r="E150" s="45"/>
      <c r="F150" s="45"/>
      <c r="G150" s="45"/>
      <c r="H150" s="45"/>
      <c r="I150" s="45"/>
      <c r="J150" s="46" t="s">
        <v>1</v>
      </c>
      <c r="K150" s="47" t="s">
        <v>2</v>
      </c>
    </row>
    <row r="151" spans="1:12">
      <c r="B151" s="2" t="s">
        <v>3</v>
      </c>
      <c r="C151" s="5" t="s">
        <v>4</v>
      </c>
      <c r="J151" s="4" t="s">
        <v>5</v>
      </c>
      <c r="K151" s="6">
        <v>0</v>
      </c>
    </row>
    <row r="152" spans="1:12">
      <c r="B152" s="2" t="s">
        <v>6</v>
      </c>
      <c r="C152" s="3" t="s">
        <v>80</v>
      </c>
    </row>
    <row r="153" spans="1:12">
      <c r="B153" s="2" t="s">
        <v>7</v>
      </c>
      <c r="C153" s="7" t="s">
        <v>8</v>
      </c>
    </row>
    <row r="154" spans="1:12">
      <c r="B154" s="2" t="s">
        <v>9</v>
      </c>
      <c r="C154" s="5" t="s">
        <v>10</v>
      </c>
    </row>
    <row r="156" spans="1:12" ht="22.5" customHeight="1">
      <c r="B156" s="3" t="s">
        <v>11</v>
      </c>
      <c r="C156" s="52" t="s">
        <v>177</v>
      </c>
      <c r="D156" s="52"/>
      <c r="E156" s="52"/>
      <c r="F156" s="52"/>
      <c r="G156" s="52"/>
      <c r="H156" s="52"/>
      <c r="I156" s="52"/>
      <c r="J156" s="52"/>
      <c r="K156" s="52"/>
    </row>
    <row r="158" spans="1:12" ht="15.6">
      <c r="B158" s="51" t="s">
        <v>12</v>
      </c>
      <c r="C158" s="53"/>
      <c r="D158" s="53"/>
      <c r="E158" s="53"/>
      <c r="F158" s="53"/>
      <c r="G158" s="53"/>
      <c r="H158" s="53"/>
      <c r="I158" s="53"/>
      <c r="J158" s="53"/>
      <c r="K158" s="53"/>
    </row>
    <row r="160" spans="1:12" ht="21.9" customHeight="1">
      <c r="G160" s="11" t="s">
        <v>13</v>
      </c>
      <c r="H160" s="12" t="s">
        <v>14</v>
      </c>
      <c r="I160" s="12" t="s">
        <v>15</v>
      </c>
      <c r="J160" s="12" t="s">
        <v>16</v>
      </c>
      <c r="K160" s="13" t="s">
        <v>17</v>
      </c>
      <c r="L160" s="8"/>
    </row>
    <row r="161" spans="1:26">
      <c r="G161" s="15">
        <f>SUBTOTAL(9,G163:G167)</f>
        <v>132640.35999999999</v>
      </c>
      <c r="H161" s="16">
        <f>SUBTOTAL(9,H163:H167)</f>
        <v>6685.65</v>
      </c>
      <c r="I161" s="16">
        <f>SUBTOTAL(9,I163:I167)</f>
        <v>6685.65</v>
      </c>
      <c r="J161" s="16">
        <f>SUBTOTAL(9,J163:J167)</f>
        <v>6314.35</v>
      </c>
      <c r="K161" s="17">
        <f>SUBTOTAL(9,K163:K167)</f>
        <v>119640.35999999999</v>
      </c>
    </row>
    <row r="162" spans="1:26">
      <c r="G162" s="26"/>
      <c r="H162" s="26"/>
      <c r="I162" s="26"/>
      <c r="J162" s="26"/>
      <c r="K162" s="26"/>
      <c r="L162" s="26"/>
    </row>
    <row r="163" spans="1:26" ht="23.25" customHeight="1">
      <c r="A163" s="19"/>
      <c r="B163" s="19"/>
      <c r="C163" s="21" t="s">
        <v>18</v>
      </c>
      <c r="D163" s="54" t="s">
        <v>19</v>
      </c>
      <c r="E163" s="55"/>
      <c r="F163" s="19"/>
      <c r="G163" s="22" t="s">
        <v>13</v>
      </c>
      <c r="H163" s="23" t="s">
        <v>20</v>
      </c>
      <c r="I163" s="23" t="s">
        <v>15</v>
      </c>
      <c r="J163" s="23" t="s">
        <v>16</v>
      </c>
      <c r="K163" s="23" t="s">
        <v>17</v>
      </c>
      <c r="L163" s="24"/>
    </row>
    <row r="164" spans="1:26">
      <c r="C164" s="25" t="s">
        <v>178</v>
      </c>
      <c r="D164" s="25" t="s">
        <v>179</v>
      </c>
      <c r="G164" s="14">
        <v>132640.35999999999</v>
      </c>
      <c r="H164" s="14">
        <v>0</v>
      </c>
      <c r="I164" s="14">
        <v>0</v>
      </c>
      <c r="J164" s="14">
        <v>0</v>
      </c>
      <c r="K164" s="14">
        <f>G164-J164-I164</f>
        <v>132640.35999999999</v>
      </c>
    </row>
    <row r="165" spans="1:26">
      <c r="C165" s="25" t="s">
        <v>25</v>
      </c>
      <c r="D165" s="25" t="s">
        <v>26</v>
      </c>
      <c r="G165" s="14">
        <v>0</v>
      </c>
      <c r="H165" s="14">
        <v>6685.65</v>
      </c>
      <c r="I165" s="14">
        <v>6685.65</v>
      </c>
      <c r="J165" s="14">
        <v>6314.35</v>
      </c>
      <c r="K165" s="14">
        <f>G165-J165-I165</f>
        <v>-13000</v>
      </c>
    </row>
    <row r="166" spans="1:26">
      <c r="E166" s="18" t="s">
        <v>27</v>
      </c>
      <c r="G166" s="27">
        <f>SUBTOTAL(9,G164:G165)</f>
        <v>132640.35999999999</v>
      </c>
      <c r="H166" s="27">
        <f>SUBTOTAL(9,H164:H165)</f>
        <v>6685.65</v>
      </c>
      <c r="I166" s="27">
        <f>SUBTOTAL(9,I164:I165)</f>
        <v>6685.65</v>
      </c>
      <c r="J166" s="27">
        <f>SUBTOTAL(9,J164:J165)</f>
        <v>6314.35</v>
      </c>
      <c r="K166" s="27">
        <f>SUBTOTAL(9,K164:K165)</f>
        <v>119640.35999999999</v>
      </c>
    </row>
    <row r="168" spans="1:26">
      <c r="A168" s="3"/>
      <c r="B168" s="3"/>
      <c r="C168" s="3"/>
      <c r="D168" s="3"/>
      <c r="E168" s="18" t="s">
        <v>28</v>
      </c>
      <c r="F168" s="3"/>
      <c r="G168" s="28">
        <f>SUBTOTAL(9,G163:G167)</f>
        <v>132640.35999999999</v>
      </c>
      <c r="H168" s="28">
        <f>SUBTOTAL(9,H163:H167)</f>
        <v>6685.65</v>
      </c>
      <c r="I168" s="28">
        <f>SUBTOTAL(9,I163:I167)</f>
        <v>6685.65</v>
      </c>
      <c r="J168" s="28">
        <f>SUBTOTAL(9,J163:J167)</f>
        <v>6314.35</v>
      </c>
      <c r="K168" s="28">
        <f>SUBTOTAL(9,K163:K167)</f>
        <v>119640.35999999999</v>
      </c>
      <c r="L168" s="3"/>
    </row>
    <row r="170" spans="1:26" ht="15.75" customHeight="1">
      <c r="A170" s="9"/>
      <c r="B170" s="51" t="s">
        <v>29</v>
      </c>
      <c r="C170" s="51"/>
      <c r="D170" s="51"/>
      <c r="E170" s="51"/>
      <c r="F170" s="51"/>
      <c r="G170" s="51"/>
      <c r="H170" s="51"/>
      <c r="I170" s="51"/>
      <c r="J170" s="51"/>
      <c r="K170" s="51"/>
      <c r="L170" s="9"/>
    </row>
    <row r="171" spans="1:26" ht="22.5" customHeight="1">
      <c r="B171" s="21" t="s">
        <v>30</v>
      </c>
      <c r="C171" s="21" t="s">
        <v>18</v>
      </c>
      <c r="D171" s="21" t="s">
        <v>31</v>
      </c>
      <c r="E171" s="29"/>
      <c r="F171" s="30" t="s">
        <v>32</v>
      </c>
      <c r="G171" s="21" t="s">
        <v>33</v>
      </c>
      <c r="H171" s="29"/>
      <c r="I171" s="10" t="s">
        <v>34</v>
      </c>
      <c r="J171" s="31" t="s">
        <v>35</v>
      </c>
      <c r="K171" s="10" t="s">
        <v>16</v>
      </c>
      <c r="L171" s="8"/>
    </row>
    <row r="172" spans="1:26" ht="30.6">
      <c r="B172" s="2" t="s">
        <v>36</v>
      </c>
      <c r="C172" s="2" t="s">
        <v>180</v>
      </c>
      <c r="D172" s="8" t="s">
        <v>181</v>
      </c>
      <c r="F172" s="32" t="s">
        <v>39</v>
      </c>
      <c r="G172" s="2" t="s">
        <v>182</v>
      </c>
      <c r="I172" s="14">
        <v>13000</v>
      </c>
      <c r="J172" s="14">
        <v>6685.65</v>
      </c>
      <c r="K172" s="14">
        <v>6314.35</v>
      </c>
    </row>
    <row r="173" spans="1:26">
      <c r="G173" s="49" t="s">
        <v>55</v>
      </c>
      <c r="H173" s="50"/>
      <c r="I173" s="40">
        <f>SUBTOTAL(9,I172:I172)</f>
        <v>13000</v>
      </c>
      <c r="J173" s="40">
        <f>SUBTOTAL(9,J172:J172)</f>
        <v>6685.65</v>
      </c>
      <c r="K173" s="40">
        <f>SUBTOTAL(9,K172:K172)</f>
        <v>6314.35</v>
      </c>
    </row>
    <row r="175" spans="1:26" ht="15.75" customHeight="1">
      <c r="A175" s="9"/>
      <c r="B175" s="51" t="s">
        <v>56</v>
      </c>
      <c r="C175" s="51"/>
      <c r="D175" s="51"/>
      <c r="E175" s="51"/>
      <c r="F175" s="51"/>
      <c r="G175" s="51"/>
      <c r="H175" s="51"/>
      <c r="I175" s="51"/>
      <c r="J175" s="51"/>
      <c r="K175" s="51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0.399999999999999">
      <c r="B176" s="30" t="s">
        <v>57</v>
      </c>
      <c r="C176" s="41" t="s">
        <v>58</v>
      </c>
      <c r="D176" s="21" t="s">
        <v>31</v>
      </c>
      <c r="E176" s="29"/>
      <c r="F176" s="29"/>
      <c r="G176" s="21" t="s">
        <v>30</v>
      </c>
      <c r="H176" s="21" t="s">
        <v>18</v>
      </c>
      <c r="I176" s="20" t="s">
        <v>59</v>
      </c>
      <c r="J176" s="10" t="s">
        <v>60</v>
      </c>
    </row>
    <row r="177" spans="1:11">
      <c r="B177" s="32" t="s">
        <v>183</v>
      </c>
      <c r="C177" s="8" t="s">
        <v>184</v>
      </c>
      <c r="D177" s="52" t="s">
        <v>212</v>
      </c>
      <c r="E177" s="50"/>
      <c r="F177" s="50"/>
      <c r="G177" s="2" t="s">
        <v>36</v>
      </c>
      <c r="H177" s="2" t="s">
        <v>180</v>
      </c>
      <c r="I177" s="42" t="s">
        <v>184</v>
      </c>
      <c r="J177" s="14">
        <v>770</v>
      </c>
    </row>
    <row r="178" spans="1:11" ht="20.399999999999999">
      <c r="A178" s="1"/>
      <c r="B178" s="35" t="s">
        <v>185</v>
      </c>
      <c r="C178" s="33" t="s">
        <v>186</v>
      </c>
      <c r="D178" s="56" t="s">
        <v>212</v>
      </c>
      <c r="E178" s="57"/>
      <c r="F178" s="57"/>
      <c r="G178" s="1" t="s">
        <v>36</v>
      </c>
      <c r="H178" s="1" t="s">
        <v>180</v>
      </c>
      <c r="I178" s="43" t="s">
        <v>187</v>
      </c>
      <c r="J178" s="36">
        <v>1485</v>
      </c>
    </row>
    <row r="179" spans="1:11" ht="30.6">
      <c r="B179" s="32" t="s">
        <v>188</v>
      </c>
      <c r="C179" s="8" t="s">
        <v>189</v>
      </c>
      <c r="D179" s="52" t="s">
        <v>212</v>
      </c>
      <c r="E179" s="50"/>
      <c r="F179" s="50"/>
      <c r="G179" s="2" t="s">
        <v>36</v>
      </c>
      <c r="H179" s="2" t="s">
        <v>180</v>
      </c>
      <c r="I179" s="42" t="s">
        <v>190</v>
      </c>
      <c r="J179" s="14">
        <v>2.25</v>
      </c>
    </row>
    <row r="180" spans="1:11" ht="30.6">
      <c r="A180" s="1"/>
      <c r="B180" s="35" t="s">
        <v>188</v>
      </c>
      <c r="C180" s="33" t="s">
        <v>191</v>
      </c>
      <c r="D180" s="56" t="s">
        <v>212</v>
      </c>
      <c r="E180" s="57"/>
      <c r="F180" s="57"/>
      <c r="G180" s="1" t="s">
        <v>36</v>
      </c>
      <c r="H180" s="1" t="s">
        <v>180</v>
      </c>
      <c r="I180" s="43" t="s">
        <v>190</v>
      </c>
      <c r="J180" s="36">
        <v>229.45</v>
      </c>
    </row>
    <row r="181" spans="1:11" ht="30.6">
      <c r="B181" s="32" t="s">
        <v>188</v>
      </c>
      <c r="C181" s="8" t="s">
        <v>192</v>
      </c>
      <c r="D181" s="52" t="s">
        <v>212</v>
      </c>
      <c r="E181" s="50"/>
      <c r="F181" s="50"/>
      <c r="G181" s="2" t="s">
        <v>36</v>
      </c>
      <c r="H181" s="2" t="s">
        <v>180</v>
      </c>
      <c r="I181" s="42" t="s">
        <v>190</v>
      </c>
      <c r="J181" s="14">
        <v>760.49</v>
      </c>
    </row>
    <row r="182" spans="1:11" ht="20.399999999999999">
      <c r="A182" s="1"/>
      <c r="B182" s="35" t="s">
        <v>193</v>
      </c>
      <c r="C182" s="33" t="s">
        <v>194</v>
      </c>
      <c r="D182" s="56" t="s">
        <v>212</v>
      </c>
      <c r="E182" s="57"/>
      <c r="F182" s="57"/>
      <c r="G182" s="1" t="s">
        <v>36</v>
      </c>
      <c r="H182" s="1" t="s">
        <v>180</v>
      </c>
      <c r="I182" s="43" t="s">
        <v>195</v>
      </c>
      <c r="J182" s="36">
        <v>508.85</v>
      </c>
    </row>
    <row r="183" spans="1:11" ht="20.399999999999999">
      <c r="B183" s="32" t="s">
        <v>193</v>
      </c>
      <c r="C183" s="8" t="s">
        <v>196</v>
      </c>
      <c r="D183" s="52" t="s">
        <v>212</v>
      </c>
      <c r="E183" s="50"/>
      <c r="F183" s="50"/>
      <c r="G183" s="2" t="s">
        <v>36</v>
      </c>
      <c r="H183" s="2" t="s">
        <v>180</v>
      </c>
      <c r="I183" s="42" t="s">
        <v>195</v>
      </c>
      <c r="J183" s="14">
        <v>374</v>
      </c>
    </row>
    <row r="184" spans="1:11" ht="20.399999999999999">
      <c r="A184" s="1"/>
      <c r="B184" s="35" t="s">
        <v>193</v>
      </c>
      <c r="C184" s="33" t="s">
        <v>197</v>
      </c>
      <c r="D184" s="56" t="s">
        <v>212</v>
      </c>
      <c r="E184" s="57"/>
      <c r="F184" s="57"/>
      <c r="G184" s="1" t="s">
        <v>36</v>
      </c>
      <c r="H184" s="1" t="s">
        <v>180</v>
      </c>
      <c r="I184" s="43" t="s">
        <v>195</v>
      </c>
      <c r="J184" s="36">
        <v>2099.5</v>
      </c>
    </row>
    <row r="185" spans="1:11" ht="30.6">
      <c r="B185" s="32" t="s">
        <v>198</v>
      </c>
      <c r="C185" s="8" t="s">
        <v>199</v>
      </c>
      <c r="D185" s="52" t="s">
        <v>212</v>
      </c>
      <c r="E185" s="50"/>
      <c r="F185" s="50"/>
      <c r="G185" s="2" t="s">
        <v>36</v>
      </c>
      <c r="H185" s="2" t="s">
        <v>180</v>
      </c>
      <c r="I185" s="42" t="s">
        <v>200</v>
      </c>
      <c r="J185" s="14">
        <v>119.15</v>
      </c>
    </row>
    <row r="186" spans="1:11" ht="30.6">
      <c r="A186" s="1"/>
      <c r="B186" s="35" t="s">
        <v>198</v>
      </c>
      <c r="C186" s="33" t="s">
        <v>201</v>
      </c>
      <c r="D186" s="56" t="s">
        <v>212</v>
      </c>
      <c r="E186" s="57"/>
      <c r="F186" s="57"/>
      <c r="G186" s="1" t="s">
        <v>36</v>
      </c>
      <c r="H186" s="1" t="s">
        <v>180</v>
      </c>
      <c r="I186" s="43" t="s">
        <v>200</v>
      </c>
      <c r="J186" s="36">
        <v>184.9</v>
      </c>
    </row>
    <row r="187" spans="1:11" ht="30.6">
      <c r="B187" s="32" t="s">
        <v>198</v>
      </c>
      <c r="C187" s="8" t="s">
        <v>202</v>
      </c>
      <c r="D187" s="52" t="s">
        <v>212</v>
      </c>
      <c r="E187" s="50"/>
      <c r="F187" s="50"/>
      <c r="G187" s="2" t="s">
        <v>36</v>
      </c>
      <c r="H187" s="2" t="s">
        <v>180</v>
      </c>
      <c r="I187" s="42" t="s">
        <v>200</v>
      </c>
      <c r="J187" s="14">
        <v>152.06</v>
      </c>
    </row>
    <row r="188" spans="1:11">
      <c r="E188" s="49" t="s">
        <v>77</v>
      </c>
      <c r="F188" s="50"/>
      <c r="G188" s="50"/>
      <c r="H188" s="50"/>
      <c r="I188" s="50"/>
      <c r="J188" s="44">
        <f>SUBTOTAL(9,J177:J187)</f>
        <v>6685.6499999999987</v>
      </c>
    </row>
    <row r="190" spans="1:11">
      <c r="E190" s="49" t="s">
        <v>78</v>
      </c>
      <c r="F190" s="50"/>
      <c r="G190" s="50"/>
      <c r="H190" s="50"/>
      <c r="I190" s="50"/>
      <c r="J190" s="40">
        <f>SUBTOTAL(9,J177:J189)</f>
        <v>6685.6499999999987</v>
      </c>
    </row>
    <row r="192" spans="1:11">
      <c r="B192" s="45" t="s">
        <v>0</v>
      </c>
      <c r="C192" s="48" t="s">
        <v>203</v>
      </c>
      <c r="D192" s="45"/>
      <c r="E192" s="45"/>
      <c r="F192" s="45"/>
      <c r="G192" s="45"/>
      <c r="H192" s="45"/>
      <c r="I192" s="45"/>
      <c r="J192" s="46" t="s">
        <v>1</v>
      </c>
      <c r="K192" s="47" t="s">
        <v>2</v>
      </c>
    </row>
    <row r="193" spans="1:12">
      <c r="B193" s="2" t="s">
        <v>3</v>
      </c>
      <c r="C193" s="5" t="s">
        <v>4</v>
      </c>
      <c r="J193" s="4" t="s">
        <v>5</v>
      </c>
      <c r="K193" s="6">
        <v>0</v>
      </c>
    </row>
    <row r="194" spans="1:12">
      <c r="B194" s="2" t="s">
        <v>6</v>
      </c>
      <c r="C194" s="3" t="s">
        <v>80</v>
      </c>
    </row>
    <row r="195" spans="1:12">
      <c r="B195" s="2" t="s">
        <v>7</v>
      </c>
      <c r="C195" s="7" t="s">
        <v>204</v>
      </c>
    </row>
    <row r="196" spans="1:12">
      <c r="B196" s="2" t="s">
        <v>9</v>
      </c>
      <c r="C196" s="5" t="s">
        <v>10</v>
      </c>
    </row>
    <row r="198" spans="1:12" ht="24.75" customHeight="1">
      <c r="B198" s="3" t="s">
        <v>11</v>
      </c>
      <c r="C198" s="58" t="s">
        <v>211</v>
      </c>
      <c r="D198" s="58"/>
      <c r="E198" s="58"/>
      <c r="F198" s="58"/>
      <c r="G198" s="58"/>
      <c r="H198" s="58"/>
      <c r="I198" s="58"/>
      <c r="J198" s="58"/>
      <c r="K198" s="58"/>
    </row>
    <row r="200" spans="1:12" ht="15.6">
      <c r="B200" s="51" t="s">
        <v>12</v>
      </c>
      <c r="C200" s="53"/>
      <c r="D200" s="53"/>
      <c r="E200" s="53"/>
      <c r="F200" s="53"/>
      <c r="G200" s="53"/>
      <c r="H200" s="53"/>
      <c r="I200" s="53"/>
      <c r="J200" s="53"/>
      <c r="K200" s="53"/>
    </row>
    <row r="202" spans="1:12" ht="21.9" customHeight="1">
      <c r="G202" s="11" t="s">
        <v>13</v>
      </c>
      <c r="H202" s="12" t="s">
        <v>14</v>
      </c>
      <c r="I202" s="12" t="s">
        <v>15</v>
      </c>
      <c r="J202" s="12" t="s">
        <v>16</v>
      </c>
      <c r="K202" s="13" t="s">
        <v>17</v>
      </c>
      <c r="L202" s="8"/>
    </row>
    <row r="203" spans="1:12">
      <c r="G203" s="15">
        <f>SUBTOTAL(9,G205:G208)</f>
        <v>2500</v>
      </c>
      <c r="H203" s="16">
        <f>SUBTOTAL(9,H205:H208)</f>
        <v>0</v>
      </c>
      <c r="I203" s="16">
        <f>SUBTOTAL(9,I205:I208)</f>
        <v>2500</v>
      </c>
      <c r="J203" s="16">
        <f>SUBTOTAL(9,J205:J208)</f>
        <v>0</v>
      </c>
      <c r="K203" s="17">
        <f>SUBTOTAL(9,K205:K208)</f>
        <v>0</v>
      </c>
    </row>
    <row r="204" spans="1:12">
      <c r="G204" s="26"/>
      <c r="H204" s="26"/>
      <c r="I204" s="26"/>
      <c r="J204" s="26"/>
      <c r="K204" s="26"/>
      <c r="L204" s="26"/>
    </row>
    <row r="205" spans="1:12" ht="23.25" customHeight="1">
      <c r="A205" s="19"/>
      <c r="B205" s="19"/>
      <c r="C205" s="21" t="s">
        <v>18</v>
      </c>
      <c r="D205" s="54" t="s">
        <v>19</v>
      </c>
      <c r="E205" s="55"/>
      <c r="F205" s="19"/>
      <c r="G205" s="22" t="s">
        <v>13</v>
      </c>
      <c r="H205" s="23" t="s">
        <v>20</v>
      </c>
      <c r="I205" s="23" t="s">
        <v>15</v>
      </c>
      <c r="J205" s="23" t="s">
        <v>16</v>
      </c>
      <c r="K205" s="23" t="s">
        <v>17</v>
      </c>
      <c r="L205" s="24"/>
    </row>
    <row r="206" spans="1:12">
      <c r="C206" s="25" t="s">
        <v>25</v>
      </c>
      <c r="D206" s="25" t="s">
        <v>26</v>
      </c>
      <c r="G206" s="14">
        <v>2500</v>
      </c>
      <c r="H206" s="14">
        <v>0</v>
      </c>
      <c r="I206" s="14">
        <v>2500</v>
      </c>
      <c r="J206" s="14">
        <v>0</v>
      </c>
      <c r="K206" s="14">
        <f>G206-J206-I206</f>
        <v>0</v>
      </c>
    </row>
    <row r="207" spans="1:12">
      <c r="E207" s="18" t="s">
        <v>27</v>
      </c>
      <c r="G207" s="27">
        <f>SUBTOTAL(9,G206:G206)</f>
        <v>2500</v>
      </c>
      <c r="H207" s="27">
        <f>SUBTOTAL(9,H206:H206)</f>
        <v>0</v>
      </c>
      <c r="I207" s="27">
        <f>SUBTOTAL(9,I206:I206)</f>
        <v>2500</v>
      </c>
      <c r="J207" s="27">
        <f>SUBTOTAL(9,J206:J206)</f>
        <v>0</v>
      </c>
      <c r="K207" s="27">
        <f>SUBTOTAL(9,K206:K206)</f>
        <v>0</v>
      </c>
    </row>
    <row r="209" spans="1:26">
      <c r="A209" s="3"/>
      <c r="B209" s="3"/>
      <c r="C209" s="3"/>
      <c r="D209" s="3"/>
      <c r="E209" s="18" t="s">
        <v>28</v>
      </c>
      <c r="F209" s="3"/>
      <c r="G209" s="28">
        <f>SUBTOTAL(9,G205:G208)</f>
        <v>2500</v>
      </c>
      <c r="H209" s="28">
        <f>SUBTOTAL(9,H205:H208)</f>
        <v>0</v>
      </c>
      <c r="I209" s="28">
        <f>SUBTOTAL(9,I205:I208)</f>
        <v>2500</v>
      </c>
      <c r="J209" s="28">
        <f>SUBTOTAL(9,J205:J208)</f>
        <v>0</v>
      </c>
      <c r="K209" s="28">
        <f>SUBTOTAL(9,K205:K208)</f>
        <v>0</v>
      </c>
      <c r="L209" s="3"/>
    </row>
    <row r="211" spans="1:26" ht="15.75" customHeight="1">
      <c r="A211" s="9"/>
      <c r="B211" s="51" t="s">
        <v>29</v>
      </c>
      <c r="C211" s="51"/>
      <c r="D211" s="51"/>
      <c r="E211" s="51"/>
      <c r="F211" s="51"/>
      <c r="G211" s="51"/>
      <c r="H211" s="51"/>
      <c r="I211" s="51"/>
      <c r="J211" s="51"/>
      <c r="K211" s="51"/>
      <c r="L211" s="9"/>
    </row>
    <row r="212" spans="1:26">
      <c r="B212" s="50" t="s">
        <v>205</v>
      </c>
      <c r="C212" s="50"/>
      <c r="D212" s="50"/>
      <c r="E212" s="50"/>
    </row>
    <row r="214" spans="1:26" ht="15.75" customHeight="1">
      <c r="A214" s="9"/>
      <c r="B214" s="51" t="s">
        <v>56</v>
      </c>
      <c r="C214" s="51"/>
      <c r="D214" s="51"/>
      <c r="E214" s="51"/>
      <c r="F214" s="51"/>
      <c r="G214" s="51"/>
      <c r="H214" s="51"/>
      <c r="I214" s="51"/>
      <c r="J214" s="51"/>
      <c r="K214" s="51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B215" s="50" t="s">
        <v>206</v>
      </c>
      <c r="C215" s="50"/>
      <c r="D215" s="50"/>
      <c r="E215" s="50"/>
    </row>
    <row r="217" spans="1:26">
      <c r="B217" s="45" t="s">
        <v>0</v>
      </c>
      <c r="C217" s="48" t="s">
        <v>207</v>
      </c>
      <c r="D217" s="45"/>
      <c r="E217" s="45"/>
      <c r="F217" s="45"/>
      <c r="G217" s="45"/>
      <c r="H217" s="45"/>
      <c r="I217" s="45"/>
      <c r="J217" s="46" t="s">
        <v>1</v>
      </c>
      <c r="K217" s="47" t="s">
        <v>2</v>
      </c>
    </row>
    <row r="218" spans="1:26">
      <c r="B218" s="2" t="s">
        <v>3</v>
      </c>
      <c r="C218" s="5" t="s">
        <v>4</v>
      </c>
      <c r="J218" s="4" t="s">
        <v>5</v>
      </c>
      <c r="K218" s="6">
        <v>0</v>
      </c>
    </row>
    <row r="219" spans="1:26">
      <c r="B219" s="2" t="s">
        <v>6</v>
      </c>
      <c r="C219" s="3" t="s">
        <v>80</v>
      </c>
    </row>
    <row r="220" spans="1:26">
      <c r="B220" s="2" t="s">
        <v>7</v>
      </c>
      <c r="C220" s="7" t="s">
        <v>8</v>
      </c>
    </row>
    <row r="221" spans="1:26">
      <c r="B221" s="2" t="s">
        <v>9</v>
      </c>
      <c r="C221" s="5" t="s">
        <v>10</v>
      </c>
    </row>
    <row r="223" spans="1:26">
      <c r="B223" s="3" t="s">
        <v>11</v>
      </c>
      <c r="C223" s="52"/>
      <c r="D223" s="52"/>
      <c r="E223" s="52"/>
      <c r="F223" s="52"/>
      <c r="G223" s="52"/>
      <c r="H223" s="52"/>
      <c r="I223" s="52"/>
      <c r="J223" s="52"/>
      <c r="K223" s="52"/>
    </row>
    <row r="225" spans="1:12" ht="15.6">
      <c r="B225" s="51" t="s">
        <v>12</v>
      </c>
      <c r="C225" s="53"/>
      <c r="D225" s="53"/>
      <c r="E225" s="53"/>
      <c r="F225" s="53"/>
      <c r="G225" s="53"/>
      <c r="H225" s="53"/>
      <c r="I225" s="53"/>
      <c r="J225" s="53"/>
      <c r="K225" s="53"/>
    </row>
    <row r="227" spans="1:12" ht="21.9" customHeight="1">
      <c r="G227" s="11" t="s">
        <v>13</v>
      </c>
      <c r="H227" s="12" t="s">
        <v>14</v>
      </c>
      <c r="I227" s="12" t="s">
        <v>15</v>
      </c>
      <c r="J227" s="12" t="s">
        <v>16</v>
      </c>
      <c r="K227" s="13" t="s">
        <v>17</v>
      </c>
      <c r="L227" s="8"/>
    </row>
    <row r="228" spans="1:12">
      <c r="G228" s="15">
        <f>SUBTOTAL(9,G230:G233)</f>
        <v>1674</v>
      </c>
      <c r="H228" s="16">
        <f>SUBTOTAL(9,H230:H233)</f>
        <v>0</v>
      </c>
      <c r="I228" s="16">
        <f>SUBTOTAL(9,I230:I233)</f>
        <v>0</v>
      </c>
      <c r="J228" s="16">
        <f>SUBTOTAL(9,J230:J233)</f>
        <v>1674</v>
      </c>
      <c r="K228" s="17">
        <f>SUBTOTAL(9,K230:K233)</f>
        <v>0</v>
      </c>
    </row>
    <row r="229" spans="1:12">
      <c r="G229" s="26"/>
      <c r="H229" s="26"/>
      <c r="I229" s="26"/>
      <c r="J229" s="26"/>
      <c r="K229" s="26"/>
      <c r="L229" s="26"/>
    </row>
    <row r="230" spans="1:12" ht="23.25" customHeight="1">
      <c r="A230" s="19"/>
      <c r="B230" s="19"/>
      <c r="C230" s="21" t="s">
        <v>18</v>
      </c>
      <c r="D230" s="54" t="s">
        <v>19</v>
      </c>
      <c r="E230" s="55"/>
      <c r="F230" s="19"/>
      <c r="G230" s="22" t="s">
        <v>13</v>
      </c>
      <c r="H230" s="23" t="s">
        <v>20</v>
      </c>
      <c r="I230" s="23" t="s">
        <v>15</v>
      </c>
      <c r="J230" s="23" t="s">
        <v>16</v>
      </c>
      <c r="K230" s="23" t="s">
        <v>17</v>
      </c>
      <c r="L230" s="24"/>
    </row>
    <row r="231" spans="1:12">
      <c r="C231" s="25" t="s">
        <v>25</v>
      </c>
      <c r="D231" s="25" t="s">
        <v>26</v>
      </c>
      <c r="G231" s="14">
        <v>1674</v>
      </c>
      <c r="H231" s="14">
        <v>0</v>
      </c>
      <c r="I231" s="14">
        <v>0</v>
      </c>
      <c r="J231" s="14">
        <v>1674</v>
      </c>
      <c r="K231" s="14">
        <f>G231-J231-I231</f>
        <v>0</v>
      </c>
    </row>
    <row r="232" spans="1:12">
      <c r="E232" s="18" t="s">
        <v>27</v>
      </c>
      <c r="G232" s="27">
        <f>SUBTOTAL(9,G231:G231)</f>
        <v>1674</v>
      </c>
      <c r="H232" s="27">
        <f>SUBTOTAL(9,H231:H231)</f>
        <v>0</v>
      </c>
      <c r="I232" s="27">
        <f>SUBTOTAL(9,I231:I231)</f>
        <v>0</v>
      </c>
      <c r="J232" s="27">
        <f>SUBTOTAL(9,J231:J231)</f>
        <v>1674</v>
      </c>
      <c r="K232" s="27">
        <f>SUBTOTAL(9,K231:K231)</f>
        <v>0</v>
      </c>
    </row>
    <row r="234" spans="1:12">
      <c r="A234" s="3"/>
      <c r="B234" s="3"/>
      <c r="C234" s="3"/>
      <c r="D234" s="3"/>
      <c r="E234" s="18" t="s">
        <v>28</v>
      </c>
      <c r="F234" s="3"/>
      <c r="G234" s="28">
        <f>SUBTOTAL(9,G230:G233)</f>
        <v>1674</v>
      </c>
      <c r="H234" s="28">
        <f>SUBTOTAL(9,H230:H233)</f>
        <v>0</v>
      </c>
      <c r="I234" s="28">
        <f>SUBTOTAL(9,I230:I233)</f>
        <v>0</v>
      </c>
      <c r="J234" s="28">
        <f>SUBTOTAL(9,J230:J233)</f>
        <v>1674</v>
      </c>
      <c r="K234" s="28">
        <f>SUBTOTAL(9,K230:K233)</f>
        <v>0</v>
      </c>
      <c r="L234" s="3"/>
    </row>
    <row r="236" spans="1:12" ht="15.75" customHeight="1">
      <c r="A236" s="9"/>
      <c r="B236" s="51" t="s">
        <v>29</v>
      </c>
      <c r="C236" s="51"/>
      <c r="D236" s="51"/>
      <c r="E236" s="51"/>
      <c r="F236" s="51"/>
      <c r="G236" s="51"/>
      <c r="H236" s="51"/>
      <c r="I236" s="51"/>
      <c r="J236" s="51"/>
      <c r="K236" s="51"/>
      <c r="L236" s="9"/>
    </row>
    <row r="237" spans="1:12" ht="22.5" customHeight="1">
      <c r="B237" s="21" t="s">
        <v>30</v>
      </c>
      <c r="C237" s="21" t="s">
        <v>18</v>
      </c>
      <c r="D237" s="21" t="s">
        <v>31</v>
      </c>
      <c r="E237" s="29"/>
      <c r="F237" s="30" t="s">
        <v>32</v>
      </c>
      <c r="G237" s="21" t="s">
        <v>33</v>
      </c>
      <c r="H237" s="29"/>
      <c r="I237" s="10" t="s">
        <v>34</v>
      </c>
      <c r="J237" s="31" t="s">
        <v>35</v>
      </c>
      <c r="K237" s="10" t="s">
        <v>16</v>
      </c>
      <c r="L237" s="8"/>
    </row>
    <row r="238" spans="1:12" ht="30.6">
      <c r="B238" s="2" t="s">
        <v>36</v>
      </c>
      <c r="C238" s="2" t="s">
        <v>208</v>
      </c>
      <c r="D238" s="8" t="s">
        <v>209</v>
      </c>
      <c r="F238" s="32" t="s">
        <v>39</v>
      </c>
      <c r="G238" s="2" t="s">
        <v>210</v>
      </c>
      <c r="I238" s="14">
        <v>1674</v>
      </c>
      <c r="J238" s="14">
        <v>0</v>
      </c>
      <c r="K238" s="14">
        <v>1674</v>
      </c>
    </row>
    <row r="239" spans="1:12">
      <c r="G239" s="49" t="s">
        <v>55</v>
      </c>
      <c r="H239" s="50"/>
      <c r="I239" s="40">
        <f>SUBTOTAL(9,I238:I238)</f>
        <v>1674</v>
      </c>
      <c r="J239" s="40">
        <f>SUBTOTAL(9,J238:J238)</f>
        <v>0</v>
      </c>
      <c r="K239" s="40">
        <f>SUBTOTAL(9,K238:K238)</f>
        <v>1674</v>
      </c>
    </row>
    <row r="241" spans="1:26" ht="15.75" customHeight="1">
      <c r="A241" s="9"/>
      <c r="B241" s="51" t="s">
        <v>56</v>
      </c>
      <c r="C241" s="51"/>
      <c r="D241" s="51"/>
      <c r="E241" s="51"/>
      <c r="F241" s="51"/>
      <c r="G241" s="51"/>
      <c r="H241" s="51"/>
      <c r="I241" s="51"/>
      <c r="J241" s="51"/>
      <c r="K241" s="51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B242" s="50" t="s">
        <v>206</v>
      </c>
      <c r="C242" s="50"/>
      <c r="D242" s="50"/>
      <c r="E242" s="50"/>
    </row>
  </sheetData>
  <mergeCells count="120">
    <mergeCell ref="B242:E242"/>
    <mergeCell ref="B225:K225"/>
    <mergeCell ref="D230:E230"/>
    <mergeCell ref="B236:K236"/>
    <mergeCell ref="G239:H239"/>
    <mergeCell ref="B241:K241"/>
    <mergeCell ref="B211:K211"/>
    <mergeCell ref="B212:E212"/>
    <mergeCell ref="B214:K214"/>
    <mergeCell ref="B215:E215"/>
    <mergeCell ref="C223:K223"/>
    <mergeCell ref="E188:I188"/>
    <mergeCell ref="E190:I190"/>
    <mergeCell ref="C198:K198"/>
    <mergeCell ref="B200:K200"/>
    <mergeCell ref="D205:E205"/>
    <mergeCell ref="D183:F183"/>
    <mergeCell ref="D184:F184"/>
    <mergeCell ref="D185:F185"/>
    <mergeCell ref="D186:F186"/>
    <mergeCell ref="D187:F187"/>
    <mergeCell ref="D178:F178"/>
    <mergeCell ref="D179:F179"/>
    <mergeCell ref="D180:F180"/>
    <mergeCell ref="D181:F181"/>
    <mergeCell ref="D182:F182"/>
    <mergeCell ref="D163:E163"/>
    <mergeCell ref="B170:K170"/>
    <mergeCell ref="G173:H173"/>
    <mergeCell ref="B175:K175"/>
    <mergeCell ref="D177:F177"/>
    <mergeCell ref="D145:F145"/>
    <mergeCell ref="E146:I146"/>
    <mergeCell ref="E148:I148"/>
    <mergeCell ref="C156:K156"/>
    <mergeCell ref="B158:K158"/>
    <mergeCell ref="D140:F140"/>
    <mergeCell ref="D141:F141"/>
    <mergeCell ref="D142:F142"/>
    <mergeCell ref="D143:F143"/>
    <mergeCell ref="D144:F144"/>
    <mergeCell ref="D134:F134"/>
    <mergeCell ref="D135:F135"/>
    <mergeCell ref="D136:F136"/>
    <mergeCell ref="D137:F137"/>
    <mergeCell ref="E138:I138"/>
    <mergeCell ref="D118:E118"/>
    <mergeCell ref="B125:K125"/>
    <mergeCell ref="G129:H129"/>
    <mergeCell ref="B131:K131"/>
    <mergeCell ref="D133:F133"/>
    <mergeCell ref="D100:F100"/>
    <mergeCell ref="E101:I101"/>
    <mergeCell ref="E103:I103"/>
    <mergeCell ref="C111:K111"/>
    <mergeCell ref="B113:K113"/>
    <mergeCell ref="D95:F95"/>
    <mergeCell ref="D96:F96"/>
    <mergeCell ref="D97:F97"/>
    <mergeCell ref="D98:F98"/>
    <mergeCell ref="D99:F99"/>
    <mergeCell ref="D89:F89"/>
    <mergeCell ref="D90:F90"/>
    <mergeCell ref="E91:I91"/>
    <mergeCell ref="D93:F93"/>
    <mergeCell ref="D94:F94"/>
    <mergeCell ref="D84:F84"/>
    <mergeCell ref="D85:F85"/>
    <mergeCell ref="D86:F86"/>
    <mergeCell ref="D87:F87"/>
    <mergeCell ref="D88:F88"/>
    <mergeCell ref="D79:F79"/>
    <mergeCell ref="D80:F80"/>
    <mergeCell ref="D81:F81"/>
    <mergeCell ref="D82:F82"/>
    <mergeCell ref="D83:F83"/>
    <mergeCell ref="D74:F74"/>
    <mergeCell ref="D75:F75"/>
    <mergeCell ref="D76:F76"/>
    <mergeCell ref="D77:F77"/>
    <mergeCell ref="D78:F78"/>
    <mergeCell ref="D69:F69"/>
    <mergeCell ref="D70:F70"/>
    <mergeCell ref="D71:F71"/>
    <mergeCell ref="D72:F72"/>
    <mergeCell ref="D73:F73"/>
    <mergeCell ref="D63:F63"/>
    <mergeCell ref="E64:I64"/>
    <mergeCell ref="D66:F66"/>
    <mergeCell ref="D67:F67"/>
    <mergeCell ref="D68:F68"/>
    <mergeCell ref="D58:F58"/>
    <mergeCell ref="D59:F59"/>
    <mergeCell ref="D60:F60"/>
    <mergeCell ref="D61:F61"/>
    <mergeCell ref="D62:F62"/>
    <mergeCell ref="D53:F53"/>
    <mergeCell ref="D54:F54"/>
    <mergeCell ref="D55:F55"/>
    <mergeCell ref="D56:F56"/>
    <mergeCell ref="D57:F57"/>
    <mergeCell ref="D48:F48"/>
    <mergeCell ref="D49:F49"/>
    <mergeCell ref="D50:F50"/>
    <mergeCell ref="D51:F51"/>
    <mergeCell ref="D52:F52"/>
    <mergeCell ref="D43:F43"/>
    <mergeCell ref="D44:F44"/>
    <mergeCell ref="D45:F45"/>
    <mergeCell ref="D46:F46"/>
    <mergeCell ref="D47:F47"/>
    <mergeCell ref="F31:H31"/>
    <mergeCell ref="G37:H37"/>
    <mergeCell ref="G38:H38"/>
    <mergeCell ref="B40:K40"/>
    <mergeCell ref="D42:F42"/>
    <mergeCell ref="C7:K7"/>
    <mergeCell ref="B9:K9"/>
    <mergeCell ref="D14:E14"/>
    <mergeCell ref="B22:K22"/>
  </mergeCells>
  <pageMargins left="0.75" right="0.25" top="1" bottom="0.75" header="0.25" footer="0.25"/>
  <pageSetup fitToHeight="0" orientation="landscape" r:id="rId1"/>
  <headerFooter differentOddEven="1" differentFirst="1">
    <oddHeader>&amp;L&amp;"Arial,Bold Italic"&amp;16Financial Statement&amp;"Arial,Bold Italic"&amp;8
     Account Rollup&amp;C&amp;R&amp;"Arial,Bold Italic"&amp;8For the Period Ending December 31, 2021</oddHeader>
    <oddFooter>&amp;L&amp;4Copyright 2022 by
Priority Software, Inc.
All Rights Reserved.
BA4 &amp;C&amp;"Arial,Bold"
&amp;"Arial,Regular"&amp;7Monday, February 07, 2022  10:38&amp;R
Page &amp;P</oddFooter>
    <evenHeader>&amp;L&amp;"Arial,Bold Italic"&amp;16Financial Statement&amp;"Arial,Bold Italic"&amp;8
     Account Rollup&amp;C&amp;R&amp;"Arial,Bold Italic"&amp;8For the Period Ending December 31, 2021</evenHeader>
    <evenFooter>&amp;L&amp;4Copyright 2022 by
Priority Software, Inc.
All Rights Reserved.
BA4 &amp;C&amp;"Arial,Bold"
&amp;"Arial,Regular"&amp;7Monday, February 07, 2022  10:38&amp;R
Page &amp;P</evenFooter>
    <firstHeader>&amp;L&amp;"Arial,Bold Italic"&amp;16Financial Statement&amp;"Arial,Bold Italic"&amp;8
     Account Rollup&amp;C&amp;R&amp;"Arial,Bold Italic"&amp;8For the Period Ending December 31, 2021</firstHeader>
    <firstFooter>&amp;L&amp;4Copyright 2022 by
Priority Software, Inc.
All Rights Reserved.
BA4 &amp;C&amp;"Arial,Bold"
&amp;"Arial,Regular"&amp;7Monday, February 07, 2022  10:38&amp;R
Page &amp;P</firstFooter>
  </headerFooter>
  <rowBreaks count="4" manualBreakCount="4">
    <brk id="329" max="1048575" man="1"/>
    <brk id="374" max="1048575" man="1"/>
    <brk id="416" max="1048575" man="1"/>
    <brk id="441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(As of 12-31-2021)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Arnold,Kristina L</dc:creator>
  <cp:lastModifiedBy>Henry,Gretchen Elizabeth</cp:lastModifiedBy>
  <dcterms:created xsi:type="dcterms:W3CDTF">2022-02-07T15:41:45Z</dcterms:created>
  <dcterms:modified xsi:type="dcterms:W3CDTF">2022-02-08T14:15:25Z</dcterms:modified>
</cp:coreProperties>
</file>