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dmaillouisville-my.sharepoint.com/personal/gshenr01_louisville_edu/Documents/STAFF SENATE/REPORTS/SEC TREAS/2021/"/>
    </mc:Choice>
  </mc:AlternateContent>
  <xr:revisionPtr revIDLastSave="0" documentId="8_{69AE5B68-A943-4020-A45B-6E27FDA1FB3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tatement (As of 08-31-202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4" i="1" l="1"/>
  <c r="J184" i="1"/>
  <c r="I184" i="1"/>
  <c r="I179" i="1"/>
  <c r="J177" i="1"/>
  <c r="J173" i="1" s="1"/>
  <c r="I177" i="1"/>
  <c r="H177" i="1"/>
  <c r="H179" i="1" s="1"/>
  <c r="G177" i="1"/>
  <c r="G173" i="1" s="1"/>
  <c r="K176" i="1"/>
  <c r="K177" i="1" s="1"/>
  <c r="I173" i="1"/>
  <c r="H173" i="1"/>
  <c r="J154" i="1"/>
  <c r="I154" i="1"/>
  <c r="J152" i="1"/>
  <c r="J148" i="1" s="1"/>
  <c r="I152" i="1"/>
  <c r="H152" i="1"/>
  <c r="H154" i="1" s="1"/>
  <c r="G152" i="1"/>
  <c r="G148" i="1" s="1"/>
  <c r="K151" i="1"/>
  <c r="K152" i="1" s="1"/>
  <c r="I148" i="1"/>
  <c r="H148" i="1"/>
  <c r="J133" i="1"/>
  <c r="J135" i="1" s="1"/>
  <c r="K127" i="1"/>
  <c r="J127" i="1"/>
  <c r="I127" i="1"/>
  <c r="I122" i="1"/>
  <c r="J120" i="1"/>
  <c r="J115" i="1" s="1"/>
  <c r="I120" i="1"/>
  <c r="H120" i="1"/>
  <c r="H122" i="1" s="1"/>
  <c r="G120" i="1"/>
  <c r="G115" i="1" s="1"/>
  <c r="K119" i="1"/>
  <c r="K120" i="1" s="1"/>
  <c r="K115" i="1" s="1"/>
  <c r="K118" i="1"/>
  <c r="I115" i="1"/>
  <c r="J102" i="1"/>
  <c r="J100" i="1"/>
  <c r="J97" i="1"/>
  <c r="K92" i="1"/>
  <c r="J92" i="1"/>
  <c r="I92" i="1"/>
  <c r="I86" i="1"/>
  <c r="H86" i="1"/>
  <c r="K84" i="1"/>
  <c r="J84" i="1"/>
  <c r="J86" i="1" s="1"/>
  <c r="I84" i="1"/>
  <c r="H84" i="1"/>
  <c r="G84" i="1"/>
  <c r="G86" i="1" s="1"/>
  <c r="K83" i="1"/>
  <c r="K82" i="1"/>
  <c r="I79" i="1"/>
  <c r="H79" i="1"/>
  <c r="J64" i="1"/>
  <c r="J61" i="1"/>
  <c r="J51" i="1"/>
  <c r="J66" i="1" s="1"/>
  <c r="K39" i="1"/>
  <c r="K38" i="1"/>
  <c r="J38" i="1"/>
  <c r="I38" i="1"/>
  <c r="K31" i="1"/>
  <c r="J31" i="1"/>
  <c r="J39" i="1" s="1"/>
  <c r="I31" i="1"/>
  <c r="G20" i="1"/>
  <c r="J18" i="1"/>
  <c r="J20" i="1" s="1"/>
  <c r="I18" i="1"/>
  <c r="I12" i="1" s="1"/>
  <c r="H18" i="1"/>
  <c r="H20" i="1" s="1"/>
  <c r="G18" i="1"/>
  <c r="G12" i="1" s="1"/>
  <c r="K17" i="1"/>
  <c r="K16" i="1"/>
  <c r="K15" i="1"/>
  <c r="K18" i="1" s="1"/>
  <c r="K20" i="1" s="1"/>
  <c r="J12" i="1"/>
  <c r="J122" i="1" l="1"/>
  <c r="I39" i="1"/>
  <c r="K79" i="1"/>
  <c r="G122" i="1"/>
  <c r="J179" i="1"/>
  <c r="K122" i="1"/>
  <c r="I20" i="1"/>
  <c r="G79" i="1"/>
  <c r="K86" i="1"/>
  <c r="H115" i="1"/>
  <c r="G154" i="1"/>
  <c r="G179" i="1"/>
  <c r="H12" i="1"/>
  <c r="K148" i="1"/>
  <c r="K173" i="1"/>
  <c r="K154" i="1"/>
  <c r="K179" i="1"/>
  <c r="J79" i="1"/>
  <c r="K12" i="1"/>
</calcChain>
</file>

<file path=xl/sharedStrings.xml><?xml version="1.0" encoding="utf-8"?>
<sst xmlns="http://schemas.openxmlformats.org/spreadsheetml/2006/main" count="453" uniqueCount="146">
  <si>
    <t>SpeedType</t>
  </si>
  <si>
    <t>IDC Schedule:</t>
  </si>
  <si>
    <t/>
  </si>
  <si>
    <t>Org Unit</t>
  </si>
  <si>
    <t>1016000144</t>
  </si>
  <si>
    <t>IDC Rate:</t>
  </si>
  <si>
    <t>Investigator</t>
  </si>
  <si>
    <t>Budget Period</t>
  </si>
  <si>
    <t>07-01-2021 to 06-30-2022</t>
  </si>
  <si>
    <t>Grant</t>
  </si>
  <si>
    <t xml:space="preserve"> </t>
  </si>
  <si>
    <t>Notes:</t>
  </si>
  <si>
    <t>Fund Summary</t>
  </si>
  <si>
    <t>Budget</t>
  </si>
  <si>
    <t>Expenditures
07-2021 to 08-2021</t>
  </si>
  <si>
    <t>Expenditures
Cumulative</t>
  </si>
  <si>
    <t>Encumbrance
Remaining</t>
  </si>
  <si>
    <t>Uncommitted
Balance</t>
  </si>
  <si>
    <t>Account</t>
  </si>
  <si>
    <t>Account Classification Name</t>
  </si>
  <si>
    <t>Expenditure
07-2021 to 08-2021</t>
  </si>
  <si>
    <t>511000</t>
  </si>
  <si>
    <t>SALARY</t>
  </si>
  <si>
    <t>512000</t>
  </si>
  <si>
    <t>BENEFITS</t>
  </si>
  <si>
    <t>519000</t>
  </si>
  <si>
    <t>OPERATING EXPENSE</t>
  </si>
  <si>
    <t>Expense Total</t>
  </si>
  <si>
    <t xml:space="preserve">SpeedType Total </t>
  </si>
  <si>
    <t>Open Encumbrances Summary</t>
  </si>
  <si>
    <t>Project</t>
  </si>
  <si>
    <t>Vendor Name</t>
  </si>
  <si>
    <t>Trx Date</t>
  </si>
  <si>
    <t>Ref Numbers</t>
  </si>
  <si>
    <t>Original
Encumbrance</t>
  </si>
  <si>
    <t>Expenditures</t>
  </si>
  <si>
    <t>-</t>
  </si>
  <si>
    <t>541200</t>
  </si>
  <si>
    <t>Office Supplies (FY22 Global Encumbrance)</t>
  </si>
  <si>
    <t>07-01-2021</t>
  </si>
  <si>
    <t>541507</t>
  </si>
  <si>
    <t>Meeting (FY22 Global Encumbrance)</t>
  </si>
  <si>
    <t>545260</t>
  </si>
  <si>
    <t>Catering (FY22 Global Encumbrance)</t>
  </si>
  <si>
    <t xml:space="preserve">Non-Pay Open Encumbrances </t>
  </si>
  <si>
    <t>Name</t>
  </si>
  <si>
    <t>Pay %</t>
  </si>
  <si>
    <t>Start Date</t>
  </si>
  <si>
    <t>End Date</t>
  </si>
  <si>
    <t>Pay Rate</t>
  </si>
  <si>
    <t>06-30-2022</t>
  </si>
  <si>
    <t>511200</t>
  </si>
  <si>
    <t>Mueller, Eugene G (90000402)</t>
  </si>
  <si>
    <t>08-31-2021</t>
  </si>
  <si>
    <t xml:space="preserve">Pay Open Encumbrances </t>
  </si>
  <si>
    <t xml:space="preserve">Total Open Encumbrances </t>
  </si>
  <si>
    <t>Current Expenditures Detail for 07-01-2021 through 08-31-2021</t>
  </si>
  <si>
    <t>Paid Date</t>
  </si>
  <si>
    <t>Encumbrance
Reference</t>
  </si>
  <si>
    <t>Check #</t>
  </si>
  <si>
    <t>Expense
Amount</t>
  </si>
  <si>
    <t>07-31-2021</t>
  </si>
  <si>
    <t>Total Account 511000 - SALARY</t>
  </si>
  <si>
    <t>Total Account 512000 - BENEFITS</t>
  </si>
  <si>
    <t>Total Account 519000 - OPERATING EXPENSE</t>
  </si>
  <si>
    <t xml:space="preserve">Total Current Expenditures </t>
  </si>
  <si>
    <t>01037 (2022) Staff Senate</t>
  </si>
  <si>
    <t xml:space="preserve">John D Smith   </t>
  </si>
  <si>
    <t xml:space="preserve">OS01037 
</t>
  </si>
  <si>
    <t xml:space="preserve">MTG01037 
</t>
  </si>
  <si>
    <t xml:space="preserve">CAT01037 
</t>
  </si>
  <si>
    <t>545726</t>
  </si>
  <si>
    <t>IT Internal Print/Copy Usage (FY22 Global Encumbrance)</t>
  </si>
  <si>
    <t xml:space="preserve">ITCM01037 
</t>
  </si>
  <si>
    <t>555000</t>
  </si>
  <si>
    <t>Flowers/Memorials (FY22 Global Encumbrance)</t>
  </si>
  <si>
    <t xml:space="preserve">FM01037 
</t>
  </si>
  <si>
    <t>AMZN MKTP US*252AR80J1</t>
  </si>
  <si>
    <t>08-28-2021</t>
  </si>
  <si>
    <t>24692161240100224285495 
U=257064</t>
  </si>
  <si>
    <t>562000</t>
  </si>
  <si>
    <t>Publicity &amp; Promotion (FY22 Global Encumbrance)</t>
  </si>
  <si>
    <t xml:space="preserve">PROM01037 
</t>
  </si>
  <si>
    <t>511300</t>
  </si>
  <si>
    <t>Smith, John D. (90003029)</t>
  </si>
  <si>
    <t>Grubb, Andrew B (90015504)</t>
  </si>
  <si>
    <t>Ledford, Johnathon Duane (90016483)</t>
  </si>
  <si>
    <t>PAY21124ZB</t>
  </si>
  <si>
    <t>Mueller, Eugene G (100.00%)</t>
  </si>
  <si>
    <t>10364870-P1</t>
  </si>
  <si>
    <t>10374909-P2</t>
  </si>
  <si>
    <t>PAY28827O</t>
  </si>
  <si>
    <t>Ledford, Johnathon Duane (100.00%)</t>
  </si>
  <si>
    <t>10368688-P1</t>
  </si>
  <si>
    <t>PAY36644F</t>
  </si>
  <si>
    <t>Smith, John D. (100.00%)</t>
  </si>
  <si>
    <t>10368953-P1</t>
  </si>
  <si>
    <t>PAY18126L</t>
  </si>
  <si>
    <t>Grubb, Andrew B (100.00%)</t>
  </si>
  <si>
    <t>10369098-P1</t>
  </si>
  <si>
    <t>10379215-P2</t>
  </si>
  <si>
    <t>10379487-P2</t>
  </si>
  <si>
    <t>10379638-P2</t>
  </si>
  <si>
    <t>Mueller, Eugene G</t>
  </si>
  <si>
    <t>10364870-P1*</t>
  </si>
  <si>
    <t>Ledford, Johnathon Duane</t>
  </si>
  <si>
    <t>10368688-P1*</t>
  </si>
  <si>
    <t>Smith, John D.</t>
  </si>
  <si>
    <t>10368953-P1*</t>
  </si>
  <si>
    <t>Grubb, Andrew B</t>
  </si>
  <si>
    <t>10369098-P1*</t>
  </si>
  <si>
    <t>10374909-P2*</t>
  </si>
  <si>
    <t>10379215-P2*</t>
  </si>
  <si>
    <t>10379487-P2*</t>
  </si>
  <si>
    <t>10379638-P2*</t>
  </si>
  <si>
    <t>ITCM01037</t>
  </si>
  <si>
    <t>CANON COPY JUN 2021 CANON COPY-JUN 2021 IT Internal Print/Copy Usage (FY22 Global Encumbrance)</t>
  </si>
  <si>
    <t>5JUN 2021</t>
  </si>
  <si>
    <t>01038 (2022) Staff Grievance</t>
  </si>
  <si>
    <t>Adamchik, William Joseph (00003568)</t>
  </si>
  <si>
    <t>PAY17654J</t>
  </si>
  <si>
    <t>Adamchik, William Joseph (100.00%)</t>
  </si>
  <si>
    <t>10379629-P2</t>
  </si>
  <si>
    <t>Adamchik, William Joseph</t>
  </si>
  <si>
    <t>10379629-P2*</t>
  </si>
  <si>
    <t>G2008 (2022) Share Program</t>
  </si>
  <si>
    <t>This account will be used for Staff Help Assistance Relief Effort, which was created by the staff senate to assist UofL employees in times of great need.</t>
  </si>
  <si>
    <t>500001</t>
  </si>
  <si>
    <t>Revenue Linked Appropriation</t>
  </si>
  <si>
    <t>545280</t>
  </si>
  <si>
    <t>Contractual- Staff Relief Funds  (FY22 Global Encumbrance)</t>
  </si>
  <si>
    <t xml:space="preserve">CONTG2008 
</t>
  </si>
  <si>
    <t>07-21-2021</t>
  </si>
  <si>
    <t>AP01563228</t>
  </si>
  <si>
    <t>08-05-2021</t>
  </si>
  <si>
    <t>0156406201386776
, AP01564062</t>
  </si>
  <si>
    <t>AP01564062</t>
  </si>
  <si>
    <t>J5970 (ALL) Staff Senate Tech Upgrades</t>
  </si>
  <si>
    <t>07-01-2016 to 06-30-2020</t>
  </si>
  <si>
    <t>There are no Open Encumbrances.</t>
  </si>
  <si>
    <t>There are no Current Expenditures for this Month.</t>
  </si>
  <si>
    <t>Z1838 (2022) Staff Senate Tech Upgrades</t>
  </si>
  <si>
    <t>541300</t>
  </si>
  <si>
    <t>Instructional &amp; Training (FY22 Global Encumbrance)</t>
  </si>
  <si>
    <t xml:space="preserve">INTZ1838 
</t>
  </si>
  <si>
    <t>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</si>
</sst>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\-dd\-yyyy"/>
    <numFmt numFmtId="166" formatCode="\$* _(#,##0.00_);[Red]\$* \(#,##0.00\)"/>
  </numFmts>
  <fonts count="6">
    <font>
      <sz val="11"/>
      <name val="Calibri"/>
    </font>
    <font>
      <sz val="8"/>
      <name val="Arial"/>
    </font>
    <font>
      <b/>
      <sz val="8"/>
      <name val="Arial"/>
    </font>
    <font>
      <b/>
      <sz val="12"/>
      <color rgb="FFFFFFFF"/>
      <name val="Arial"/>
    </font>
    <font>
      <b/>
      <sz val="8"/>
      <color rgb="FFFFFFFF"/>
      <name val="Arial"/>
    </font>
    <font>
      <b/>
      <u/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008000"/>
      </patternFill>
    </fill>
    <fill>
      <patternFill patternType="solid">
        <f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1" fillId="2" borderId="0">
      <alignment vertical="top"/>
    </xf>
  </cellStyleXfs>
  <cellXfs count="58">
    <xf numFmtId="0" fontId="0" fillId="0" borderId="0" xfId="0" applyNumberFormat="1" applyFont="1" applyProtection="1"/>
    <xf numFmtId="0" fontId="1" fillId="2" borderId="0" xfId="1" applyNumberFormat="1" applyFont="1" applyFill="1" applyAlignment="1" applyProtection="1">
      <alignment vertical="top"/>
    </xf>
    <xf numFmtId="0" fontId="1" fillId="0" borderId="0" xfId="0" applyNumberFormat="1" applyFont="1" applyAlignment="1" applyProtection="1">
      <alignment vertical="top"/>
    </xf>
    <xf numFmtId="0" fontId="2" fillId="0" borderId="0" xfId="0" applyNumberFormat="1" applyFont="1" applyAlignment="1" applyProtection="1">
      <alignment vertical="top"/>
    </xf>
    <xf numFmtId="0" fontId="1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left" vertical="top"/>
    </xf>
    <xf numFmtId="164" fontId="2" fillId="0" borderId="0" xfId="0" applyNumberFormat="1" applyFont="1" applyAlignment="1" applyProtection="1">
      <alignment horizontal="left" vertical="top"/>
    </xf>
    <xf numFmtId="165" fontId="2" fillId="0" borderId="0" xfId="0" applyNumberFormat="1" applyFont="1" applyAlignment="1" applyProtection="1">
      <alignment horizontal="left" vertical="top"/>
    </xf>
    <xf numFmtId="0" fontId="1" fillId="0" borderId="0" xfId="0" applyNumberFormat="1" applyFont="1" applyAlignment="1" applyProtection="1">
      <alignment vertical="top" wrapText="1"/>
    </xf>
    <xf numFmtId="0" fontId="1" fillId="0" borderId="0" xfId="0" applyNumberFormat="1" applyFont="1" applyAlignment="1" applyProtection="1">
      <alignment horizontal="center" vertical="top"/>
    </xf>
    <xf numFmtId="0" fontId="2" fillId="0" borderId="0" xfId="0" applyNumberFormat="1" applyFont="1" applyAlignment="1" applyProtection="1">
      <alignment horizontal="right" wrapText="1"/>
    </xf>
    <xf numFmtId="0" fontId="4" fillId="4" borderId="1" xfId="0" applyNumberFormat="1" applyFont="1" applyFill="1" applyBorder="1" applyAlignment="1" applyProtection="1">
      <alignment horizontal="right"/>
    </xf>
    <xf numFmtId="0" fontId="4" fillId="4" borderId="2" xfId="0" applyNumberFormat="1" applyFont="1" applyFill="1" applyBorder="1" applyAlignment="1" applyProtection="1">
      <alignment horizontal="right" wrapText="1"/>
    </xf>
    <xf numFmtId="0" fontId="4" fillId="4" borderId="3" xfId="0" applyNumberFormat="1" applyFont="1" applyFill="1" applyBorder="1" applyAlignment="1" applyProtection="1">
      <alignment horizontal="right" wrapText="1"/>
    </xf>
    <xf numFmtId="166" fontId="1" fillId="0" borderId="0" xfId="0" applyNumberFormat="1" applyFont="1" applyAlignment="1" applyProtection="1">
      <alignment horizontal="right" vertical="top"/>
    </xf>
    <xf numFmtId="166" fontId="1" fillId="0" borderId="4" xfId="0" applyNumberFormat="1" applyFont="1" applyBorder="1" applyAlignment="1" applyProtection="1">
      <alignment horizontal="right" vertical="top"/>
    </xf>
    <xf numFmtId="166" fontId="1" fillId="0" borderId="5" xfId="0" applyNumberFormat="1" applyFont="1" applyBorder="1" applyAlignment="1" applyProtection="1">
      <alignment horizontal="right" vertical="top"/>
    </xf>
    <xf numFmtId="166" fontId="1" fillId="0" borderId="6" xfId="0" applyNumberFormat="1" applyFont="1" applyBorder="1" applyAlignment="1" applyProtection="1">
      <alignment horizontal="right" vertical="top"/>
    </xf>
    <xf numFmtId="0" fontId="2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right"/>
    </xf>
    <xf numFmtId="0" fontId="5" fillId="0" borderId="0" xfId="0" applyNumberFormat="1" applyFont="1" applyAlignment="1" applyProtection="1">
      <alignment horizontal="right"/>
    </xf>
    <xf numFmtId="0" fontId="5" fillId="0" borderId="0" xfId="0" applyNumberFormat="1" applyFont="1" applyAlignment="1" applyProtection="1">
      <alignment horizontal="left"/>
    </xf>
    <xf numFmtId="0" fontId="2" fillId="0" borderId="7" xfId="0" applyNumberFormat="1" applyFont="1" applyBorder="1" applyAlignment="1" applyProtection="1">
      <alignment horizontal="right"/>
    </xf>
    <xf numFmtId="0" fontId="2" fillId="0" borderId="7" xfId="0" applyNumberFormat="1" applyFont="1" applyBorder="1" applyAlignment="1" applyProtection="1">
      <alignment horizontal="right" wrapText="1"/>
    </xf>
    <xf numFmtId="0" fontId="2" fillId="0" borderId="0" xfId="0" applyNumberFormat="1" applyFont="1" applyAlignment="1" applyProtection="1">
      <alignment vertical="top" wrapText="1"/>
    </xf>
    <xf numFmtId="49" fontId="1" fillId="0" borderId="0" xfId="0" applyNumberFormat="1" applyFont="1" applyAlignment="1" applyProtection="1">
      <alignment horizontal="left" vertical="top"/>
    </xf>
    <xf numFmtId="166" fontId="1" fillId="0" borderId="0" xfId="0" applyNumberFormat="1" applyFont="1" applyAlignment="1" applyProtection="1">
      <alignment vertical="top"/>
    </xf>
    <xf numFmtId="166" fontId="2" fillId="0" borderId="8" xfId="0" applyNumberFormat="1" applyFont="1" applyBorder="1" applyAlignment="1" applyProtection="1">
      <alignment vertical="top"/>
    </xf>
    <xf numFmtId="166" fontId="2" fillId="0" borderId="9" xfId="0" applyNumberFormat="1" applyFont="1" applyBorder="1" applyAlignment="1" applyProtection="1">
      <alignment vertical="top"/>
    </xf>
    <xf numFmtId="0" fontId="2" fillId="0" borderId="0" xfId="0" applyNumberFormat="1" applyFont="1" applyProtection="1"/>
    <xf numFmtId="0" fontId="5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right" wrapText="1"/>
    </xf>
    <xf numFmtId="165" fontId="1" fillId="0" borderId="0" xfId="0" applyNumberFormat="1" applyFont="1" applyAlignment="1" applyProtection="1">
      <alignment horizontal="center" vertical="top"/>
    </xf>
    <xf numFmtId="0" fontId="1" fillId="2" borderId="0" xfId="1" applyNumberFormat="1" applyFont="1" applyFill="1" applyAlignment="1" applyProtection="1">
      <alignment vertical="top" wrapText="1"/>
    </xf>
    <xf numFmtId="0" fontId="1" fillId="2" borderId="0" xfId="1" applyNumberFormat="1" applyFont="1" applyFill="1" applyAlignment="1" applyProtection="1">
      <alignment horizontal="center" vertical="top"/>
    </xf>
    <xf numFmtId="165" fontId="1" fillId="2" borderId="0" xfId="1" applyNumberFormat="1" applyFont="1" applyFill="1" applyAlignment="1" applyProtection="1">
      <alignment horizontal="center" vertical="top"/>
    </xf>
    <xf numFmtId="166" fontId="1" fillId="2" borderId="0" xfId="1" applyNumberFormat="1" applyFont="1" applyFill="1" applyAlignment="1" applyProtection="1">
      <alignment horizontal="right" vertical="top"/>
    </xf>
    <xf numFmtId="166" fontId="2" fillId="0" borderId="7" xfId="0" applyNumberFormat="1" applyFont="1" applyBorder="1" applyAlignment="1" applyProtection="1">
      <alignment horizontal="right" vertical="top"/>
    </xf>
    <xf numFmtId="10" fontId="1" fillId="2" borderId="0" xfId="1" applyNumberFormat="1" applyFont="1" applyFill="1" applyAlignment="1" applyProtection="1">
      <alignment horizontal="right" vertical="top"/>
    </xf>
    <xf numFmtId="10" fontId="1" fillId="0" borderId="0" xfId="0" applyNumberFormat="1" applyFont="1" applyAlignment="1" applyProtection="1">
      <alignment horizontal="right" vertical="top"/>
    </xf>
    <xf numFmtId="166" fontId="2" fillId="0" borderId="10" xfId="0" applyNumberFormat="1" applyFont="1" applyBorder="1" applyAlignment="1" applyProtection="1">
      <alignment horizontal="right" vertical="top"/>
    </xf>
    <xf numFmtId="0" fontId="2" fillId="0" borderId="0" xfId="0" applyNumberFormat="1" applyFont="1" applyAlignment="1" applyProtection="1">
      <alignment horizontal="left" wrapText="1"/>
    </xf>
    <xf numFmtId="49" fontId="1" fillId="0" borderId="0" xfId="0" applyNumberFormat="1" applyFont="1" applyAlignment="1" applyProtection="1">
      <alignment horizontal="right" vertical="top"/>
    </xf>
    <xf numFmtId="49" fontId="1" fillId="2" borderId="0" xfId="1" applyNumberFormat="1" applyFont="1" applyFill="1" applyAlignment="1" applyProtection="1">
      <alignment horizontal="right" vertical="top"/>
    </xf>
    <xf numFmtId="166" fontId="2" fillId="0" borderId="8" xfId="0" applyNumberFormat="1" applyFont="1" applyBorder="1" applyAlignment="1" applyProtection="1">
      <alignment horizontal="right" vertical="top"/>
    </xf>
    <xf numFmtId="0" fontId="1" fillId="0" borderId="11" xfId="0" applyNumberFormat="1" applyFont="1" applyBorder="1" applyAlignment="1" applyProtection="1">
      <alignment vertical="top"/>
    </xf>
    <xf numFmtId="0" fontId="1" fillId="0" borderId="11" xfId="0" applyNumberFormat="1" applyFont="1" applyBorder="1" applyAlignment="1" applyProtection="1">
      <alignment horizontal="right" vertical="top"/>
    </xf>
    <xf numFmtId="0" fontId="2" fillId="0" borderId="11" xfId="0" applyNumberFormat="1" applyFont="1" applyBorder="1" applyAlignment="1" applyProtection="1">
      <alignment horizontal="left" vertical="top"/>
    </xf>
    <xf numFmtId="0" fontId="2" fillId="5" borderId="11" xfId="0" applyNumberFormat="1" applyFont="1" applyFill="1" applyBorder="1" applyAlignment="1" applyProtection="1">
      <alignment vertical="top"/>
    </xf>
    <xf numFmtId="0" fontId="1" fillId="0" borderId="0" xfId="0" applyNumberFormat="1" applyFont="1" applyAlignment="1" applyProtection="1">
      <alignment vertical="top" wrapText="1"/>
    </xf>
    <xf numFmtId="0" fontId="3" fillId="3" borderId="0" xfId="0" applyNumberFormat="1" applyFont="1" applyFill="1" applyAlignment="1" applyProtection="1">
      <alignment horizontal="center" vertical="top"/>
    </xf>
    <xf numFmtId="0" fontId="3" fillId="3" borderId="0" xfId="0" applyNumberFormat="1" applyFont="1" applyFill="1" applyAlignment="1" applyProtection="1">
      <alignment vertical="top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right" vertical="top"/>
    </xf>
    <xf numFmtId="0" fontId="1" fillId="0" borderId="0" xfId="0" applyNumberFormat="1" applyFont="1" applyAlignment="1" applyProtection="1">
      <alignment vertical="top"/>
    </xf>
    <xf numFmtId="0" fontId="1" fillId="2" borderId="0" xfId="1" applyNumberFormat="1" applyFont="1" applyFill="1" applyAlignment="1" applyProtection="1">
      <alignment vertical="top" wrapText="1"/>
    </xf>
    <xf numFmtId="0" fontId="1" fillId="2" borderId="0" xfId="1" applyNumberFormat="1" applyFont="1" applyFill="1" applyAlignment="1" applyProtection="1">
      <alignment vertical="top"/>
    </xf>
  </cellXfs>
  <cellStyles count="2">
    <cellStyle name="Normal" xfId="0" builtinId="0"/>
    <cellStyle name="shadedRow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87"/>
  <sheetViews>
    <sheetView tabSelected="1" topLeftCell="A127" workbookViewId="0">
      <selection activeCell="D135" sqref="D135"/>
    </sheetView>
  </sheetViews>
  <sheetFormatPr defaultColWidth="9.109375" defaultRowHeight="10.199999999999999"/>
  <cols>
    <col min="1" max="1" width="1" style="2" customWidth="1"/>
    <col min="2" max="2" width="11.109375" style="2" customWidth="1"/>
    <col min="3" max="3" width="15.5546875" style="2" customWidth="1"/>
    <col min="4" max="4" width="16.5546875" style="2" customWidth="1"/>
    <col min="5" max="5" width="8.33203125" style="2" customWidth="1"/>
    <col min="6" max="6" width="11.44140625" style="2" customWidth="1"/>
    <col min="7" max="11" width="14.5546875" style="2" customWidth="1"/>
    <col min="12" max="27" width="9.109375" style="2" customWidth="1"/>
    <col min="28" max="16384" width="9.109375" style="2"/>
  </cols>
  <sheetData>
    <row r="1" spans="1:12" ht="10.8" thickTop="1">
      <c r="B1" s="45" t="s">
        <v>0</v>
      </c>
      <c r="C1" s="48" t="s">
        <v>66</v>
      </c>
      <c r="D1" s="45"/>
      <c r="E1" s="45"/>
      <c r="F1" s="45"/>
      <c r="G1" s="45"/>
      <c r="H1" s="45"/>
      <c r="I1" s="45"/>
      <c r="J1" s="46" t="s">
        <v>1</v>
      </c>
      <c r="K1" s="47" t="s">
        <v>2</v>
      </c>
    </row>
    <row r="2" spans="1:12">
      <c r="B2" s="2" t="s">
        <v>3</v>
      </c>
      <c r="C2" s="5" t="s">
        <v>4</v>
      </c>
      <c r="J2" s="4" t="s">
        <v>5</v>
      </c>
      <c r="K2" s="6">
        <v>0</v>
      </c>
    </row>
    <row r="3" spans="1:12">
      <c r="B3" s="2" t="s">
        <v>6</v>
      </c>
      <c r="C3" s="3" t="s">
        <v>67</v>
      </c>
    </row>
    <row r="4" spans="1:12">
      <c r="B4" s="2" t="s">
        <v>7</v>
      </c>
      <c r="C4" s="7" t="s">
        <v>8</v>
      </c>
    </row>
    <row r="5" spans="1:12">
      <c r="B5" s="2" t="s">
        <v>9</v>
      </c>
      <c r="C5" s="5" t="s">
        <v>10</v>
      </c>
    </row>
    <row r="7" spans="1:12">
      <c r="B7" s="3" t="s">
        <v>11</v>
      </c>
      <c r="C7" s="49"/>
      <c r="D7" s="49"/>
      <c r="E7" s="49"/>
      <c r="F7" s="49"/>
      <c r="G7" s="49"/>
      <c r="H7" s="49"/>
      <c r="I7" s="49"/>
      <c r="J7" s="49"/>
      <c r="K7" s="49"/>
    </row>
    <row r="9" spans="1:12" ht="15.6">
      <c r="B9" s="50" t="s">
        <v>12</v>
      </c>
      <c r="C9" s="51"/>
      <c r="D9" s="51"/>
      <c r="E9" s="51"/>
      <c r="F9" s="51"/>
      <c r="G9" s="51"/>
      <c r="H9" s="51"/>
      <c r="I9" s="51"/>
      <c r="J9" s="51"/>
      <c r="K9" s="51"/>
    </row>
    <row r="11" spans="1:12" ht="21.9" customHeight="1">
      <c r="G11" s="11" t="s">
        <v>13</v>
      </c>
      <c r="H11" s="12" t="s">
        <v>14</v>
      </c>
      <c r="I11" s="12" t="s">
        <v>15</v>
      </c>
      <c r="J11" s="12" t="s">
        <v>16</v>
      </c>
      <c r="K11" s="13" t="s">
        <v>17</v>
      </c>
      <c r="L11" s="8"/>
    </row>
    <row r="12" spans="1:12">
      <c r="G12" s="15">
        <f>SUBTOTAL(9,G14:G19)</f>
        <v>19647.05</v>
      </c>
      <c r="H12" s="16">
        <f>SUBTOTAL(9,H14:H19)</f>
        <v>4206.78</v>
      </c>
      <c r="I12" s="16">
        <f>SUBTOTAL(9,I14:I19)</f>
        <v>4206.78</v>
      </c>
      <c r="J12" s="16">
        <f>SUBTOTAL(9,J14:J19)</f>
        <v>15440.34</v>
      </c>
      <c r="K12" s="17">
        <f>SUBTOTAL(9,K14:K19)</f>
        <v>-6.9999999999299692E-2</v>
      </c>
    </row>
    <row r="13" spans="1:12">
      <c r="G13" s="26"/>
      <c r="H13" s="26"/>
      <c r="I13" s="26"/>
      <c r="J13" s="26"/>
      <c r="K13" s="26"/>
      <c r="L13" s="26"/>
    </row>
    <row r="14" spans="1:12" ht="23.25" customHeight="1">
      <c r="A14" s="19"/>
      <c r="B14" s="19"/>
      <c r="C14" s="21" t="s">
        <v>18</v>
      </c>
      <c r="D14" s="52" t="s">
        <v>19</v>
      </c>
      <c r="E14" s="53"/>
      <c r="F14" s="19"/>
      <c r="G14" s="22" t="s">
        <v>13</v>
      </c>
      <c r="H14" s="23" t="s">
        <v>20</v>
      </c>
      <c r="I14" s="23" t="s">
        <v>15</v>
      </c>
      <c r="J14" s="23" t="s">
        <v>16</v>
      </c>
      <c r="K14" s="23" t="s">
        <v>17</v>
      </c>
      <c r="L14" s="24"/>
    </row>
    <row r="15" spans="1:12">
      <c r="C15" s="25" t="s">
        <v>21</v>
      </c>
      <c r="D15" s="25" t="s">
        <v>22</v>
      </c>
      <c r="G15" s="14">
        <v>17500</v>
      </c>
      <c r="H15" s="14">
        <v>3916.68</v>
      </c>
      <c r="I15" s="14">
        <v>3916.68</v>
      </c>
      <c r="J15" s="14">
        <v>13583.39</v>
      </c>
      <c r="K15" s="14">
        <f>G15-J15-I15</f>
        <v>-6.9999999999254214E-2</v>
      </c>
    </row>
    <row r="16" spans="1:12">
      <c r="C16" s="25" t="s">
        <v>23</v>
      </c>
      <c r="D16" s="25" t="s">
        <v>24</v>
      </c>
      <c r="G16" s="14">
        <v>290.05</v>
      </c>
      <c r="H16" s="14">
        <v>290.05</v>
      </c>
      <c r="I16" s="14">
        <v>290.05</v>
      </c>
      <c r="J16" s="14">
        <v>0</v>
      </c>
      <c r="K16" s="14">
        <f>G16-J16-I16</f>
        <v>0</v>
      </c>
    </row>
    <row r="17" spans="1:12">
      <c r="C17" s="25" t="s">
        <v>25</v>
      </c>
      <c r="D17" s="25" t="s">
        <v>26</v>
      </c>
      <c r="G17" s="14">
        <v>1857</v>
      </c>
      <c r="H17" s="14">
        <v>0.05</v>
      </c>
      <c r="I17" s="14">
        <v>0.05</v>
      </c>
      <c r="J17" s="14">
        <v>1856.95</v>
      </c>
      <c r="K17" s="14">
        <f>G17-J17-I17</f>
        <v>-4.5477510646207975E-14</v>
      </c>
    </row>
    <row r="18" spans="1:12">
      <c r="E18" s="18" t="s">
        <v>27</v>
      </c>
      <c r="G18" s="27">
        <f>SUBTOTAL(9,G15:G17)</f>
        <v>19647.05</v>
      </c>
      <c r="H18" s="27">
        <f>SUBTOTAL(9,H15:H17)</f>
        <v>4206.78</v>
      </c>
      <c r="I18" s="27">
        <f>SUBTOTAL(9,I15:I17)</f>
        <v>4206.78</v>
      </c>
      <c r="J18" s="27">
        <f>SUBTOTAL(9,J15:J17)</f>
        <v>15440.34</v>
      </c>
      <c r="K18" s="27">
        <f>SUBTOTAL(9,K15:K17)</f>
        <v>-6.9999999999299692E-2</v>
      </c>
    </row>
    <row r="20" spans="1:12">
      <c r="A20" s="3"/>
      <c r="B20" s="3"/>
      <c r="C20" s="3"/>
      <c r="D20" s="3"/>
      <c r="E20" s="18" t="s">
        <v>28</v>
      </c>
      <c r="F20" s="3"/>
      <c r="G20" s="28">
        <f>SUBTOTAL(9,G14:G19)</f>
        <v>19647.05</v>
      </c>
      <c r="H20" s="28">
        <f>SUBTOTAL(9,H14:H19)</f>
        <v>4206.78</v>
      </c>
      <c r="I20" s="28">
        <f>SUBTOTAL(9,I14:I19)</f>
        <v>4206.78</v>
      </c>
      <c r="J20" s="28">
        <f>SUBTOTAL(9,J14:J19)</f>
        <v>15440.34</v>
      </c>
      <c r="K20" s="28">
        <f>SUBTOTAL(9,K14:K19)</f>
        <v>-6.9999999999299692E-2</v>
      </c>
      <c r="L20" s="3"/>
    </row>
    <row r="22" spans="1:12" ht="15.75" customHeight="1">
      <c r="A22" s="9"/>
      <c r="B22" s="50" t="s">
        <v>29</v>
      </c>
      <c r="C22" s="50"/>
      <c r="D22" s="50"/>
      <c r="E22" s="50"/>
      <c r="F22" s="50"/>
      <c r="G22" s="50"/>
      <c r="H22" s="50"/>
      <c r="I22" s="50"/>
      <c r="J22" s="50"/>
      <c r="K22" s="50"/>
      <c r="L22" s="9"/>
    </row>
    <row r="23" spans="1:12" ht="22.5" customHeight="1">
      <c r="B23" s="21" t="s">
        <v>30</v>
      </c>
      <c r="C23" s="21" t="s">
        <v>18</v>
      </c>
      <c r="D23" s="21" t="s">
        <v>31</v>
      </c>
      <c r="E23" s="29"/>
      <c r="F23" s="30" t="s">
        <v>32</v>
      </c>
      <c r="G23" s="21" t="s">
        <v>33</v>
      </c>
      <c r="H23" s="29"/>
      <c r="I23" s="10" t="s">
        <v>34</v>
      </c>
      <c r="J23" s="31" t="s">
        <v>35</v>
      </c>
      <c r="K23" s="10" t="s">
        <v>16</v>
      </c>
      <c r="L23" s="8"/>
    </row>
    <row r="24" spans="1:12" ht="20.399999999999999">
      <c r="B24" s="2" t="s">
        <v>36</v>
      </c>
      <c r="C24" s="2" t="s">
        <v>37</v>
      </c>
      <c r="D24" s="8" t="s">
        <v>38</v>
      </c>
      <c r="F24" s="32" t="s">
        <v>39</v>
      </c>
      <c r="G24" s="2" t="s">
        <v>68</v>
      </c>
      <c r="I24" s="14">
        <v>200</v>
      </c>
      <c r="J24" s="14">
        <v>0</v>
      </c>
      <c r="K24" s="14">
        <v>200</v>
      </c>
    </row>
    <row r="25" spans="1:12" ht="20.399999999999999">
      <c r="A25" s="1"/>
      <c r="B25" s="1" t="s">
        <v>36</v>
      </c>
      <c r="C25" s="1" t="s">
        <v>40</v>
      </c>
      <c r="D25" s="33" t="s">
        <v>41</v>
      </c>
      <c r="E25" s="1"/>
      <c r="F25" s="35" t="s">
        <v>39</v>
      </c>
      <c r="G25" s="1" t="s">
        <v>69</v>
      </c>
      <c r="H25" s="1"/>
      <c r="I25" s="36">
        <v>857</v>
      </c>
      <c r="J25" s="36">
        <v>0</v>
      </c>
      <c r="K25" s="36">
        <v>857</v>
      </c>
    </row>
    <row r="26" spans="1:12" ht="20.399999999999999">
      <c r="B26" s="2" t="s">
        <v>36</v>
      </c>
      <c r="C26" s="2" t="s">
        <v>42</v>
      </c>
      <c r="D26" s="8" t="s">
        <v>43</v>
      </c>
      <c r="F26" s="32" t="s">
        <v>39</v>
      </c>
      <c r="G26" s="2" t="s">
        <v>70</v>
      </c>
      <c r="I26" s="14">
        <v>200</v>
      </c>
      <c r="J26" s="14">
        <v>0</v>
      </c>
      <c r="K26" s="14">
        <v>200</v>
      </c>
    </row>
    <row r="27" spans="1:12" ht="30.6">
      <c r="A27" s="1"/>
      <c r="B27" s="1" t="s">
        <v>36</v>
      </c>
      <c r="C27" s="1" t="s">
        <v>71</v>
      </c>
      <c r="D27" s="33" t="s">
        <v>72</v>
      </c>
      <c r="E27" s="1"/>
      <c r="F27" s="35" t="s">
        <v>39</v>
      </c>
      <c r="G27" s="1" t="s">
        <v>73</v>
      </c>
      <c r="H27" s="1"/>
      <c r="I27" s="36">
        <v>100</v>
      </c>
      <c r="J27" s="36">
        <v>0.05</v>
      </c>
      <c r="K27" s="36">
        <v>99.95</v>
      </c>
    </row>
    <row r="28" spans="1:12" ht="30.6">
      <c r="B28" s="2" t="s">
        <v>36</v>
      </c>
      <c r="C28" s="2" t="s">
        <v>74</v>
      </c>
      <c r="D28" s="8" t="s">
        <v>75</v>
      </c>
      <c r="F28" s="32" t="s">
        <v>39</v>
      </c>
      <c r="G28" s="2" t="s">
        <v>76</v>
      </c>
      <c r="I28" s="14">
        <v>200</v>
      </c>
      <c r="J28" s="14">
        <v>34.97</v>
      </c>
      <c r="K28" s="14">
        <v>165.03</v>
      </c>
    </row>
    <row r="29" spans="1:12" ht="20.399999999999999">
      <c r="A29" s="1"/>
      <c r="B29" s="1" t="s">
        <v>36</v>
      </c>
      <c r="C29" s="1" t="s">
        <v>74</v>
      </c>
      <c r="D29" s="33" t="s">
        <v>77</v>
      </c>
      <c r="E29" s="1"/>
      <c r="F29" s="35" t="s">
        <v>78</v>
      </c>
      <c r="G29" s="1" t="s">
        <v>79</v>
      </c>
      <c r="H29" s="1"/>
      <c r="I29" s="36">
        <v>34.97</v>
      </c>
      <c r="J29" s="36">
        <v>0</v>
      </c>
      <c r="K29" s="36">
        <v>34.97</v>
      </c>
    </row>
    <row r="30" spans="1:12" ht="30.6">
      <c r="B30" s="2" t="s">
        <v>36</v>
      </c>
      <c r="C30" s="2" t="s">
        <v>80</v>
      </c>
      <c r="D30" s="8" t="s">
        <v>81</v>
      </c>
      <c r="F30" s="32" t="s">
        <v>39</v>
      </c>
      <c r="G30" s="2" t="s">
        <v>82</v>
      </c>
      <c r="I30" s="14">
        <v>300</v>
      </c>
      <c r="J30" s="14">
        <v>0</v>
      </c>
      <c r="K30" s="14">
        <v>300</v>
      </c>
    </row>
    <row r="31" spans="1:12">
      <c r="F31" s="54" t="s">
        <v>44</v>
      </c>
      <c r="G31" s="55"/>
      <c r="H31" s="55"/>
      <c r="I31" s="37">
        <f>SUBTOTAL(9,I24:I30)</f>
        <v>1891.97</v>
      </c>
      <c r="J31" s="37">
        <f>SUBTOTAL(9,J24:J30)</f>
        <v>35.019999999999996</v>
      </c>
      <c r="K31" s="37">
        <f>SUBTOTAL(9,K24:K30)</f>
        <v>1856.95</v>
      </c>
    </row>
    <row r="33" spans="1:26" ht="22.5" customHeight="1">
      <c r="B33" s="21" t="s">
        <v>30</v>
      </c>
      <c r="C33" s="21" t="s">
        <v>18</v>
      </c>
      <c r="D33" s="21" t="s">
        <v>45</v>
      </c>
      <c r="E33" s="20" t="s">
        <v>46</v>
      </c>
      <c r="F33" s="30" t="s">
        <v>47</v>
      </c>
      <c r="G33" s="30" t="s">
        <v>48</v>
      </c>
      <c r="H33" s="20" t="s">
        <v>49</v>
      </c>
      <c r="I33" s="10" t="s">
        <v>34</v>
      </c>
      <c r="J33" s="31" t="s">
        <v>35</v>
      </c>
      <c r="K33" s="10" t="s">
        <v>16</v>
      </c>
      <c r="L33" s="8"/>
    </row>
    <row r="34" spans="1:26" ht="20.399999999999999">
      <c r="A34" s="1"/>
      <c r="B34" s="1" t="s">
        <v>36</v>
      </c>
      <c r="C34" s="1" t="s">
        <v>51</v>
      </c>
      <c r="D34" s="33" t="s">
        <v>52</v>
      </c>
      <c r="E34" s="38">
        <v>-1</v>
      </c>
      <c r="F34" s="34" t="s">
        <v>39</v>
      </c>
      <c r="G34" s="34" t="s">
        <v>53</v>
      </c>
      <c r="H34" s="36">
        <v>-500</v>
      </c>
      <c r="I34" s="36">
        <v>-1000</v>
      </c>
      <c r="J34" s="36">
        <v>0</v>
      </c>
      <c r="K34" s="36">
        <v>-1000</v>
      </c>
    </row>
    <row r="35" spans="1:26" ht="20.399999999999999">
      <c r="B35" s="2" t="s">
        <v>36</v>
      </c>
      <c r="C35" s="2" t="s">
        <v>83</v>
      </c>
      <c r="D35" s="8" t="s">
        <v>84</v>
      </c>
      <c r="E35" s="39">
        <v>1</v>
      </c>
      <c r="F35" s="9" t="s">
        <v>39</v>
      </c>
      <c r="G35" s="9" t="s">
        <v>50</v>
      </c>
      <c r="H35" s="14">
        <v>833.33333333329995</v>
      </c>
      <c r="I35" s="14">
        <v>10000</v>
      </c>
      <c r="J35" s="14">
        <v>1666.66</v>
      </c>
      <c r="K35" s="14">
        <v>8333.33</v>
      </c>
    </row>
    <row r="36" spans="1:26" ht="20.399999999999999">
      <c r="A36" s="1"/>
      <c r="B36" s="1" t="s">
        <v>36</v>
      </c>
      <c r="C36" s="1" t="s">
        <v>83</v>
      </c>
      <c r="D36" s="33" t="s">
        <v>85</v>
      </c>
      <c r="E36" s="38">
        <v>1</v>
      </c>
      <c r="F36" s="34" t="s">
        <v>39</v>
      </c>
      <c r="G36" s="34" t="s">
        <v>50</v>
      </c>
      <c r="H36" s="36">
        <v>416.67</v>
      </c>
      <c r="I36" s="36">
        <v>5000.04</v>
      </c>
      <c r="J36" s="36">
        <v>833.34</v>
      </c>
      <c r="K36" s="36">
        <v>4166.7</v>
      </c>
    </row>
    <row r="37" spans="1:26" ht="20.399999999999999">
      <c r="B37" s="2" t="s">
        <v>36</v>
      </c>
      <c r="C37" s="2" t="s">
        <v>83</v>
      </c>
      <c r="D37" s="8" t="s">
        <v>86</v>
      </c>
      <c r="E37" s="39">
        <v>0.99997999999999998</v>
      </c>
      <c r="F37" s="9" t="s">
        <v>39</v>
      </c>
      <c r="G37" s="9" t="s">
        <v>50</v>
      </c>
      <c r="H37" s="14">
        <v>208.3358332</v>
      </c>
      <c r="I37" s="14">
        <v>2500.0300000000002</v>
      </c>
      <c r="J37" s="14">
        <v>416.68</v>
      </c>
      <c r="K37" s="14">
        <v>2083.36</v>
      </c>
    </row>
    <row r="38" spans="1:26">
      <c r="G38" s="54" t="s">
        <v>54</v>
      </c>
      <c r="H38" s="55"/>
      <c r="I38" s="37">
        <f>SUBTOTAL(9,I34:I37)</f>
        <v>16500.07</v>
      </c>
      <c r="J38" s="37">
        <f>SUBTOTAL(9,J34:J37)</f>
        <v>2916.68</v>
      </c>
      <c r="K38" s="37">
        <f>SUBTOTAL(9,K34:K37)</f>
        <v>13583.39</v>
      </c>
    </row>
    <row r="39" spans="1:26">
      <c r="G39" s="54" t="s">
        <v>55</v>
      </c>
      <c r="H39" s="55"/>
      <c r="I39" s="40">
        <f>SUBTOTAL(9,I24:I38)</f>
        <v>18392.039999999997</v>
      </c>
      <c r="J39" s="40">
        <f>SUBTOTAL(9,J24:J38)</f>
        <v>2951.7</v>
      </c>
      <c r="K39" s="40">
        <f>SUBTOTAL(9,K24:K38)</f>
        <v>15440.34</v>
      </c>
    </row>
    <row r="41" spans="1:26" ht="15.75" customHeight="1">
      <c r="A41" s="9"/>
      <c r="B41" s="50" t="s">
        <v>56</v>
      </c>
      <c r="C41" s="50"/>
      <c r="D41" s="50"/>
      <c r="E41" s="50"/>
      <c r="F41" s="50"/>
      <c r="G41" s="50"/>
      <c r="H41" s="50"/>
      <c r="I41" s="50"/>
      <c r="J41" s="50"/>
      <c r="K41" s="50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20.399999999999999">
      <c r="B42" s="30" t="s">
        <v>57</v>
      </c>
      <c r="C42" s="41" t="s">
        <v>58</v>
      </c>
      <c r="D42" s="21" t="s">
        <v>31</v>
      </c>
      <c r="E42" s="29"/>
      <c r="F42" s="29"/>
      <c r="G42" s="21" t="s">
        <v>30</v>
      </c>
      <c r="H42" s="21" t="s">
        <v>18</v>
      </c>
      <c r="I42" s="20" t="s">
        <v>59</v>
      </c>
      <c r="J42" s="10" t="s">
        <v>60</v>
      </c>
    </row>
    <row r="43" spans="1:26">
      <c r="B43" s="32" t="s">
        <v>61</v>
      </c>
      <c r="C43" s="2" t="s">
        <v>87</v>
      </c>
      <c r="D43" s="49" t="s">
        <v>88</v>
      </c>
      <c r="E43" s="55"/>
      <c r="F43" s="55"/>
      <c r="G43" s="2" t="s">
        <v>36</v>
      </c>
      <c r="H43" s="2" t="s">
        <v>51</v>
      </c>
      <c r="I43" s="42" t="s">
        <v>89</v>
      </c>
      <c r="J43" s="14">
        <v>500</v>
      </c>
    </row>
    <row r="44" spans="1:26">
      <c r="A44" s="1"/>
      <c r="B44" s="35" t="s">
        <v>53</v>
      </c>
      <c r="C44" s="1" t="s">
        <v>87</v>
      </c>
      <c r="D44" s="56" t="s">
        <v>88</v>
      </c>
      <c r="E44" s="57"/>
      <c r="F44" s="57"/>
      <c r="G44" s="1" t="s">
        <v>36</v>
      </c>
      <c r="H44" s="1" t="s">
        <v>51</v>
      </c>
      <c r="I44" s="43" t="s">
        <v>90</v>
      </c>
      <c r="J44" s="36">
        <v>500</v>
      </c>
    </row>
    <row r="45" spans="1:26">
      <c r="B45" s="32" t="s">
        <v>61</v>
      </c>
      <c r="C45" s="2" t="s">
        <v>91</v>
      </c>
      <c r="D45" s="49" t="s">
        <v>92</v>
      </c>
      <c r="E45" s="55"/>
      <c r="F45" s="55"/>
      <c r="G45" s="2" t="s">
        <v>36</v>
      </c>
      <c r="H45" s="2" t="s">
        <v>83</v>
      </c>
      <c r="I45" s="42" t="s">
        <v>93</v>
      </c>
      <c r="J45" s="14">
        <v>208.34</v>
      </c>
    </row>
    <row r="46" spans="1:26">
      <c r="A46" s="1"/>
      <c r="B46" s="35" t="s">
        <v>61</v>
      </c>
      <c r="C46" s="1" t="s">
        <v>94</v>
      </c>
      <c r="D46" s="56" t="s">
        <v>95</v>
      </c>
      <c r="E46" s="57"/>
      <c r="F46" s="57"/>
      <c r="G46" s="1" t="s">
        <v>36</v>
      </c>
      <c r="H46" s="1" t="s">
        <v>83</v>
      </c>
      <c r="I46" s="43" t="s">
        <v>96</v>
      </c>
      <c r="J46" s="36">
        <v>833.33</v>
      </c>
    </row>
    <row r="47" spans="1:26">
      <c r="B47" s="32" t="s">
        <v>61</v>
      </c>
      <c r="C47" s="2" t="s">
        <v>97</v>
      </c>
      <c r="D47" s="49" t="s">
        <v>98</v>
      </c>
      <c r="E47" s="55"/>
      <c r="F47" s="55"/>
      <c r="G47" s="2" t="s">
        <v>36</v>
      </c>
      <c r="H47" s="2" t="s">
        <v>83</v>
      </c>
      <c r="I47" s="42" t="s">
        <v>99</v>
      </c>
      <c r="J47" s="14">
        <v>416.67</v>
      </c>
    </row>
    <row r="48" spans="1:26">
      <c r="A48" s="1"/>
      <c r="B48" s="35" t="s">
        <v>53</v>
      </c>
      <c r="C48" s="1" t="s">
        <v>91</v>
      </c>
      <c r="D48" s="56" t="s">
        <v>92</v>
      </c>
      <c r="E48" s="57"/>
      <c r="F48" s="57"/>
      <c r="G48" s="1" t="s">
        <v>36</v>
      </c>
      <c r="H48" s="1" t="s">
        <v>83</v>
      </c>
      <c r="I48" s="43" t="s">
        <v>100</v>
      </c>
      <c r="J48" s="36">
        <v>208.34</v>
      </c>
    </row>
    <row r="49" spans="1:10">
      <c r="B49" s="32" t="s">
        <v>53</v>
      </c>
      <c r="C49" s="2" t="s">
        <v>94</v>
      </c>
      <c r="D49" s="49" t="s">
        <v>95</v>
      </c>
      <c r="E49" s="55"/>
      <c r="F49" s="55"/>
      <c r="G49" s="2" t="s">
        <v>36</v>
      </c>
      <c r="H49" s="2" t="s">
        <v>83</v>
      </c>
      <c r="I49" s="42" t="s">
        <v>101</v>
      </c>
      <c r="J49" s="14">
        <v>833.33</v>
      </c>
    </row>
    <row r="50" spans="1:10">
      <c r="A50" s="1"/>
      <c r="B50" s="35" t="s">
        <v>53</v>
      </c>
      <c r="C50" s="1" t="s">
        <v>97</v>
      </c>
      <c r="D50" s="56" t="s">
        <v>98</v>
      </c>
      <c r="E50" s="57"/>
      <c r="F50" s="57"/>
      <c r="G50" s="1" t="s">
        <v>36</v>
      </c>
      <c r="H50" s="1" t="s">
        <v>83</v>
      </c>
      <c r="I50" s="43" t="s">
        <v>102</v>
      </c>
      <c r="J50" s="36">
        <v>416.67</v>
      </c>
    </row>
    <row r="51" spans="1:10">
      <c r="E51" s="54" t="s">
        <v>62</v>
      </c>
      <c r="F51" s="55"/>
      <c r="G51" s="55"/>
      <c r="H51" s="55"/>
      <c r="I51" s="55"/>
      <c r="J51" s="44">
        <f>SUBTOTAL(9,J43:J50)</f>
        <v>3916.6800000000003</v>
      </c>
    </row>
    <row r="53" spans="1:10">
      <c r="B53" s="32" t="s">
        <v>61</v>
      </c>
      <c r="C53" s="2" t="s">
        <v>87</v>
      </c>
      <c r="D53" s="49" t="s">
        <v>103</v>
      </c>
      <c r="E53" s="55"/>
      <c r="F53" s="55"/>
      <c r="G53" s="2" t="s">
        <v>36</v>
      </c>
      <c r="H53" s="2" t="s">
        <v>23</v>
      </c>
      <c r="I53" s="42" t="s">
        <v>104</v>
      </c>
      <c r="J53" s="14">
        <v>37.99</v>
      </c>
    </row>
    <row r="54" spans="1:10">
      <c r="A54" s="1"/>
      <c r="B54" s="35" t="s">
        <v>61</v>
      </c>
      <c r="C54" s="1" t="s">
        <v>91</v>
      </c>
      <c r="D54" s="56" t="s">
        <v>105</v>
      </c>
      <c r="E54" s="57"/>
      <c r="F54" s="57"/>
      <c r="G54" s="1" t="s">
        <v>36</v>
      </c>
      <c r="H54" s="1" t="s">
        <v>23</v>
      </c>
      <c r="I54" s="43" t="s">
        <v>106</v>
      </c>
      <c r="J54" s="36">
        <v>15.33</v>
      </c>
    </row>
    <row r="55" spans="1:10">
      <c r="B55" s="32" t="s">
        <v>61</v>
      </c>
      <c r="C55" s="2" t="s">
        <v>94</v>
      </c>
      <c r="D55" s="49" t="s">
        <v>107</v>
      </c>
      <c r="E55" s="55"/>
      <c r="F55" s="55"/>
      <c r="G55" s="2" t="s">
        <v>36</v>
      </c>
      <c r="H55" s="2" t="s">
        <v>23</v>
      </c>
      <c r="I55" s="42" t="s">
        <v>108</v>
      </c>
      <c r="J55" s="14">
        <v>61.96</v>
      </c>
    </row>
    <row r="56" spans="1:10">
      <c r="A56" s="1"/>
      <c r="B56" s="35" t="s">
        <v>61</v>
      </c>
      <c r="C56" s="1" t="s">
        <v>97</v>
      </c>
      <c r="D56" s="56" t="s">
        <v>109</v>
      </c>
      <c r="E56" s="57"/>
      <c r="F56" s="57"/>
      <c r="G56" s="1" t="s">
        <v>36</v>
      </c>
      <c r="H56" s="1" t="s">
        <v>23</v>
      </c>
      <c r="I56" s="43" t="s">
        <v>110</v>
      </c>
      <c r="J56" s="36">
        <v>29.23</v>
      </c>
    </row>
    <row r="57" spans="1:10">
      <c r="B57" s="32" t="s">
        <v>53</v>
      </c>
      <c r="C57" s="2" t="s">
        <v>87</v>
      </c>
      <c r="D57" s="49" t="s">
        <v>103</v>
      </c>
      <c r="E57" s="55"/>
      <c r="F57" s="55"/>
      <c r="G57" s="2" t="s">
        <v>36</v>
      </c>
      <c r="H57" s="2" t="s">
        <v>23</v>
      </c>
      <c r="I57" s="42" t="s">
        <v>111</v>
      </c>
      <c r="J57" s="14">
        <v>38.1</v>
      </c>
    </row>
    <row r="58" spans="1:10">
      <c r="A58" s="1"/>
      <c r="B58" s="35" t="s">
        <v>53</v>
      </c>
      <c r="C58" s="1" t="s">
        <v>91</v>
      </c>
      <c r="D58" s="56" t="s">
        <v>105</v>
      </c>
      <c r="E58" s="57"/>
      <c r="F58" s="57"/>
      <c r="G58" s="1" t="s">
        <v>36</v>
      </c>
      <c r="H58" s="1" t="s">
        <v>23</v>
      </c>
      <c r="I58" s="43" t="s">
        <v>112</v>
      </c>
      <c r="J58" s="36">
        <v>15.44</v>
      </c>
    </row>
    <row r="59" spans="1:10">
      <c r="B59" s="32" t="s">
        <v>53</v>
      </c>
      <c r="C59" s="2" t="s">
        <v>94</v>
      </c>
      <c r="D59" s="49" t="s">
        <v>107</v>
      </c>
      <c r="E59" s="55"/>
      <c r="F59" s="55"/>
      <c r="G59" s="2" t="s">
        <v>36</v>
      </c>
      <c r="H59" s="2" t="s">
        <v>23</v>
      </c>
      <c r="I59" s="42" t="s">
        <v>113</v>
      </c>
      <c r="J59" s="14">
        <v>62.25</v>
      </c>
    </row>
    <row r="60" spans="1:10">
      <c r="A60" s="1"/>
      <c r="B60" s="35" t="s">
        <v>53</v>
      </c>
      <c r="C60" s="1" t="s">
        <v>97</v>
      </c>
      <c r="D60" s="56" t="s">
        <v>109</v>
      </c>
      <c r="E60" s="57"/>
      <c r="F60" s="57"/>
      <c r="G60" s="1" t="s">
        <v>36</v>
      </c>
      <c r="H60" s="1" t="s">
        <v>23</v>
      </c>
      <c r="I60" s="43" t="s">
        <v>114</v>
      </c>
      <c r="J60" s="36">
        <v>29.75</v>
      </c>
    </row>
    <row r="61" spans="1:10">
      <c r="E61" s="54" t="s">
        <v>63</v>
      </c>
      <c r="F61" s="55"/>
      <c r="G61" s="55"/>
      <c r="H61" s="55"/>
      <c r="I61" s="55"/>
      <c r="J61" s="44">
        <f>SUBTOTAL(9,J53:J60)</f>
        <v>290.04999999999995</v>
      </c>
    </row>
    <row r="63" spans="1:10" ht="22.5" customHeight="1">
      <c r="B63" s="32" t="s">
        <v>61</v>
      </c>
      <c r="C63" s="2" t="s">
        <v>115</v>
      </c>
      <c r="D63" s="49" t="s">
        <v>116</v>
      </c>
      <c r="E63" s="55"/>
      <c r="F63" s="55"/>
      <c r="G63" s="2" t="s">
        <v>36</v>
      </c>
      <c r="H63" s="2" t="s">
        <v>71</v>
      </c>
      <c r="I63" s="42" t="s">
        <v>117</v>
      </c>
      <c r="J63" s="14">
        <v>0.05</v>
      </c>
    </row>
    <row r="64" spans="1:10">
      <c r="E64" s="54" t="s">
        <v>64</v>
      </c>
      <c r="F64" s="55"/>
      <c r="G64" s="55"/>
      <c r="H64" s="55"/>
      <c r="I64" s="55"/>
      <c r="J64" s="44">
        <f>SUBTOTAL(9,J63:J63)</f>
        <v>0.05</v>
      </c>
    </row>
    <row r="66" spans="2:12">
      <c r="E66" s="54" t="s">
        <v>65</v>
      </c>
      <c r="F66" s="55"/>
      <c r="G66" s="55"/>
      <c r="H66" s="55"/>
      <c r="I66" s="55"/>
      <c r="J66" s="40">
        <f>SUBTOTAL(9,J43:J65)</f>
        <v>4206.78</v>
      </c>
    </row>
    <row r="68" spans="2:12">
      <c r="B68" s="45" t="s">
        <v>0</v>
      </c>
      <c r="C68" s="48" t="s">
        <v>118</v>
      </c>
      <c r="D68" s="45"/>
      <c r="E68" s="45"/>
      <c r="F68" s="45"/>
      <c r="G68" s="45"/>
      <c r="H68" s="45"/>
      <c r="I68" s="45"/>
      <c r="J68" s="46" t="s">
        <v>1</v>
      </c>
      <c r="K68" s="47" t="s">
        <v>2</v>
      </c>
    </row>
    <row r="69" spans="2:12">
      <c r="B69" s="2" t="s">
        <v>3</v>
      </c>
      <c r="C69" s="5" t="s">
        <v>4</v>
      </c>
      <c r="J69" s="4" t="s">
        <v>5</v>
      </c>
      <c r="K69" s="6">
        <v>0</v>
      </c>
    </row>
    <row r="70" spans="2:12">
      <c r="B70" s="2" t="s">
        <v>6</v>
      </c>
      <c r="C70" s="3" t="s">
        <v>67</v>
      </c>
    </row>
    <row r="71" spans="2:12">
      <c r="B71" s="2" t="s">
        <v>7</v>
      </c>
      <c r="C71" s="7" t="s">
        <v>8</v>
      </c>
    </row>
    <row r="72" spans="2:12">
      <c r="B72" s="2" t="s">
        <v>9</v>
      </c>
      <c r="C72" s="5" t="s">
        <v>10</v>
      </c>
    </row>
    <row r="74" spans="2:12">
      <c r="B74" s="3" t="s">
        <v>11</v>
      </c>
      <c r="C74" s="49"/>
      <c r="D74" s="49"/>
      <c r="E74" s="49"/>
      <c r="F74" s="49"/>
      <c r="G74" s="49"/>
      <c r="H74" s="49"/>
      <c r="I74" s="49"/>
      <c r="J74" s="49"/>
      <c r="K74" s="49"/>
    </row>
    <row r="76" spans="2:12" ht="15.6">
      <c r="B76" s="50" t="s">
        <v>12</v>
      </c>
      <c r="C76" s="51"/>
      <c r="D76" s="51"/>
      <c r="E76" s="51"/>
      <c r="F76" s="51"/>
      <c r="G76" s="51"/>
      <c r="H76" s="51"/>
      <c r="I76" s="51"/>
      <c r="J76" s="51"/>
      <c r="K76" s="51"/>
    </row>
    <row r="78" spans="2:12" ht="21.9" customHeight="1">
      <c r="G78" s="11" t="s">
        <v>13</v>
      </c>
      <c r="H78" s="12" t="s">
        <v>14</v>
      </c>
      <c r="I78" s="12" t="s">
        <v>15</v>
      </c>
      <c r="J78" s="12" t="s">
        <v>16</v>
      </c>
      <c r="K78" s="13" t="s">
        <v>17</v>
      </c>
      <c r="L78" s="8"/>
    </row>
    <row r="79" spans="2:12">
      <c r="G79" s="15">
        <f>SUBTOTAL(9,G81:G85)</f>
        <v>8064.18</v>
      </c>
      <c r="H79" s="16">
        <f>SUBTOTAL(9,H81:H85)</f>
        <v>1397.18</v>
      </c>
      <c r="I79" s="16">
        <f>SUBTOTAL(9,I81:I85)</f>
        <v>1397.18</v>
      </c>
      <c r="J79" s="16">
        <f>SUBTOTAL(9,J81:J85)</f>
        <v>6500</v>
      </c>
      <c r="K79" s="17">
        <f>SUBTOTAL(9,K81:K85)</f>
        <v>167</v>
      </c>
    </row>
    <row r="80" spans="2:12">
      <c r="G80" s="26"/>
      <c r="H80" s="26"/>
      <c r="I80" s="26"/>
      <c r="J80" s="26"/>
      <c r="K80" s="26"/>
      <c r="L80" s="26"/>
    </row>
    <row r="81" spans="1:26" ht="23.25" customHeight="1">
      <c r="A81" s="19"/>
      <c r="B81" s="19"/>
      <c r="C81" s="21" t="s">
        <v>18</v>
      </c>
      <c r="D81" s="52" t="s">
        <v>19</v>
      </c>
      <c r="E81" s="53"/>
      <c r="F81" s="19"/>
      <c r="G81" s="22" t="s">
        <v>13</v>
      </c>
      <c r="H81" s="23" t="s">
        <v>20</v>
      </c>
      <c r="I81" s="23" t="s">
        <v>15</v>
      </c>
      <c r="J81" s="23" t="s">
        <v>16</v>
      </c>
      <c r="K81" s="23" t="s">
        <v>17</v>
      </c>
      <c r="L81" s="24"/>
    </row>
    <row r="82" spans="1:26">
      <c r="C82" s="25" t="s">
        <v>21</v>
      </c>
      <c r="D82" s="25" t="s">
        <v>22</v>
      </c>
      <c r="G82" s="14">
        <v>7967</v>
      </c>
      <c r="H82" s="14">
        <v>1300</v>
      </c>
      <c r="I82" s="14">
        <v>1300</v>
      </c>
      <c r="J82" s="14">
        <v>6500</v>
      </c>
      <c r="K82" s="14">
        <f>G82-J82-I82</f>
        <v>167</v>
      </c>
    </row>
    <row r="83" spans="1:26">
      <c r="C83" s="25" t="s">
        <v>23</v>
      </c>
      <c r="D83" s="25" t="s">
        <v>24</v>
      </c>
      <c r="G83" s="14">
        <v>97.18</v>
      </c>
      <c r="H83" s="14">
        <v>97.18</v>
      </c>
      <c r="I83" s="14">
        <v>97.18</v>
      </c>
      <c r="J83" s="14">
        <v>0</v>
      </c>
      <c r="K83" s="14">
        <f>G83-J83-I83</f>
        <v>0</v>
      </c>
    </row>
    <row r="84" spans="1:26">
      <c r="E84" s="18" t="s">
        <v>27</v>
      </c>
      <c r="G84" s="27">
        <f>SUBTOTAL(9,G82:G83)</f>
        <v>8064.18</v>
      </c>
      <c r="H84" s="27">
        <f>SUBTOTAL(9,H82:H83)</f>
        <v>1397.18</v>
      </c>
      <c r="I84" s="27">
        <f>SUBTOTAL(9,I82:I83)</f>
        <v>1397.18</v>
      </c>
      <c r="J84" s="27">
        <f>SUBTOTAL(9,J82:J83)</f>
        <v>6500</v>
      </c>
      <c r="K84" s="27">
        <f>SUBTOTAL(9,K82:K83)</f>
        <v>167</v>
      </c>
    </row>
    <row r="86" spans="1:26">
      <c r="A86" s="3"/>
      <c r="B86" s="3"/>
      <c r="C86" s="3"/>
      <c r="D86" s="3"/>
      <c r="E86" s="18" t="s">
        <v>28</v>
      </c>
      <c r="F86" s="3"/>
      <c r="G86" s="28">
        <f>SUBTOTAL(9,G81:G85)</f>
        <v>8064.18</v>
      </c>
      <c r="H86" s="28">
        <f>SUBTOTAL(9,H81:H85)</f>
        <v>1397.18</v>
      </c>
      <c r="I86" s="28">
        <f>SUBTOTAL(9,I81:I85)</f>
        <v>1397.18</v>
      </c>
      <c r="J86" s="28">
        <f>SUBTOTAL(9,J81:J85)</f>
        <v>6500</v>
      </c>
      <c r="K86" s="28">
        <f>SUBTOTAL(9,K81:K85)</f>
        <v>167</v>
      </c>
      <c r="L86" s="3"/>
    </row>
    <row r="88" spans="1:26" ht="15.75" customHeight="1">
      <c r="A88" s="9"/>
      <c r="B88" s="50" t="s">
        <v>29</v>
      </c>
      <c r="C88" s="50"/>
      <c r="D88" s="50"/>
      <c r="E88" s="50"/>
      <c r="F88" s="50"/>
      <c r="G88" s="50"/>
      <c r="H88" s="50"/>
      <c r="I88" s="50"/>
      <c r="J88" s="50"/>
      <c r="K88" s="50"/>
      <c r="L88" s="9"/>
    </row>
    <row r="90" spans="1:26" ht="22.5" customHeight="1">
      <c r="B90" s="21" t="s">
        <v>30</v>
      </c>
      <c r="C90" s="21" t="s">
        <v>18</v>
      </c>
      <c r="D90" s="21" t="s">
        <v>45</v>
      </c>
      <c r="E90" s="20" t="s">
        <v>46</v>
      </c>
      <c r="F90" s="30" t="s">
        <v>47</v>
      </c>
      <c r="G90" s="30" t="s">
        <v>48</v>
      </c>
      <c r="H90" s="20" t="s">
        <v>49</v>
      </c>
      <c r="I90" s="10" t="s">
        <v>34</v>
      </c>
      <c r="J90" s="31" t="s">
        <v>35</v>
      </c>
      <c r="K90" s="10" t="s">
        <v>16</v>
      </c>
      <c r="L90" s="8"/>
    </row>
    <row r="91" spans="1:26" ht="20.399999999999999">
      <c r="B91" s="2" t="s">
        <v>36</v>
      </c>
      <c r="C91" s="2" t="s">
        <v>83</v>
      </c>
      <c r="D91" s="8" t="s">
        <v>119</v>
      </c>
      <c r="E91" s="39">
        <v>1</v>
      </c>
      <c r="F91" s="9" t="s">
        <v>39</v>
      </c>
      <c r="G91" s="9" t="s">
        <v>50</v>
      </c>
      <c r="H91" s="14">
        <v>650</v>
      </c>
      <c r="I91" s="14">
        <v>7800</v>
      </c>
      <c r="J91" s="14">
        <v>1300</v>
      </c>
      <c r="K91" s="14">
        <v>6500</v>
      </c>
    </row>
    <row r="92" spans="1:26">
      <c r="G92" s="54" t="s">
        <v>55</v>
      </c>
      <c r="H92" s="55"/>
      <c r="I92" s="40">
        <f>SUBTOTAL(9,I89:I91)</f>
        <v>7800</v>
      </c>
      <c r="J92" s="40">
        <f>SUBTOTAL(9,J89:J91)</f>
        <v>1300</v>
      </c>
      <c r="K92" s="40">
        <f>SUBTOTAL(9,K89:K91)</f>
        <v>6500</v>
      </c>
    </row>
    <row r="94" spans="1:26" ht="15.75" customHeight="1">
      <c r="A94" s="9"/>
      <c r="B94" s="50" t="s">
        <v>56</v>
      </c>
      <c r="C94" s="50"/>
      <c r="D94" s="50"/>
      <c r="E94" s="50"/>
      <c r="F94" s="50"/>
      <c r="G94" s="50"/>
      <c r="H94" s="50"/>
      <c r="I94" s="50"/>
      <c r="J94" s="50"/>
      <c r="K94" s="50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20.399999999999999">
      <c r="B95" s="30" t="s">
        <v>57</v>
      </c>
      <c r="C95" s="41" t="s">
        <v>58</v>
      </c>
      <c r="D95" s="21" t="s">
        <v>31</v>
      </c>
      <c r="E95" s="29"/>
      <c r="F95" s="29"/>
      <c r="G95" s="21" t="s">
        <v>30</v>
      </c>
      <c r="H95" s="21" t="s">
        <v>18</v>
      </c>
      <c r="I95" s="20" t="s">
        <v>59</v>
      </c>
      <c r="J95" s="10" t="s">
        <v>60</v>
      </c>
    </row>
    <row r="96" spans="1:26">
      <c r="B96" s="32" t="s">
        <v>53</v>
      </c>
      <c r="C96" s="2" t="s">
        <v>120</v>
      </c>
      <c r="D96" s="49" t="s">
        <v>121</v>
      </c>
      <c r="E96" s="55"/>
      <c r="F96" s="55"/>
      <c r="G96" s="2" t="s">
        <v>36</v>
      </c>
      <c r="H96" s="2" t="s">
        <v>83</v>
      </c>
      <c r="I96" s="42" t="s">
        <v>122</v>
      </c>
      <c r="J96" s="14">
        <v>1300</v>
      </c>
    </row>
    <row r="97" spans="2:11">
      <c r="E97" s="54" t="s">
        <v>62</v>
      </c>
      <c r="F97" s="55"/>
      <c r="G97" s="55"/>
      <c r="H97" s="55"/>
      <c r="I97" s="55"/>
      <c r="J97" s="44">
        <f>SUBTOTAL(9,J96:J96)</f>
        <v>1300</v>
      </c>
    </row>
    <row r="99" spans="2:11">
      <c r="B99" s="32" t="s">
        <v>53</v>
      </c>
      <c r="C99" s="2" t="s">
        <v>120</v>
      </c>
      <c r="D99" s="49" t="s">
        <v>123</v>
      </c>
      <c r="E99" s="55"/>
      <c r="F99" s="55"/>
      <c r="G99" s="2" t="s">
        <v>36</v>
      </c>
      <c r="H99" s="2" t="s">
        <v>23</v>
      </c>
      <c r="I99" s="42" t="s">
        <v>124</v>
      </c>
      <c r="J99" s="14">
        <v>97.18</v>
      </c>
    </row>
    <row r="100" spans="2:11">
      <c r="E100" s="54" t="s">
        <v>63</v>
      </c>
      <c r="F100" s="55"/>
      <c r="G100" s="55"/>
      <c r="H100" s="55"/>
      <c r="I100" s="55"/>
      <c r="J100" s="44">
        <f>SUBTOTAL(9,J99:J99)</f>
        <v>97.18</v>
      </c>
    </row>
    <row r="102" spans="2:11">
      <c r="E102" s="54" t="s">
        <v>65</v>
      </c>
      <c r="F102" s="55"/>
      <c r="G102" s="55"/>
      <c r="H102" s="55"/>
      <c r="I102" s="55"/>
      <c r="J102" s="40">
        <f>SUBTOTAL(9,J96:J101)</f>
        <v>1397.18</v>
      </c>
    </row>
    <row r="104" spans="2:11">
      <c r="B104" s="45" t="s">
        <v>0</v>
      </c>
      <c r="C104" s="48" t="s">
        <v>125</v>
      </c>
      <c r="D104" s="45"/>
      <c r="E104" s="45"/>
      <c r="F104" s="45"/>
      <c r="G104" s="45"/>
      <c r="H104" s="45"/>
      <c r="I104" s="45"/>
      <c r="J104" s="46" t="s">
        <v>1</v>
      </c>
      <c r="K104" s="47" t="s">
        <v>2</v>
      </c>
    </row>
    <row r="105" spans="2:11">
      <c r="B105" s="2" t="s">
        <v>3</v>
      </c>
      <c r="C105" s="5" t="s">
        <v>4</v>
      </c>
      <c r="J105" s="4" t="s">
        <v>5</v>
      </c>
      <c r="K105" s="6">
        <v>0</v>
      </c>
    </row>
    <row r="106" spans="2:11">
      <c r="B106" s="2" t="s">
        <v>6</v>
      </c>
      <c r="C106" s="3" t="s">
        <v>67</v>
      </c>
    </row>
    <row r="107" spans="2:11">
      <c r="B107" s="2" t="s">
        <v>7</v>
      </c>
      <c r="C107" s="7" t="s">
        <v>8</v>
      </c>
    </row>
    <row r="108" spans="2:11">
      <c r="B108" s="2" t="s">
        <v>9</v>
      </c>
      <c r="C108" s="5" t="s">
        <v>10</v>
      </c>
    </row>
    <row r="110" spans="2:11" ht="22.5" customHeight="1">
      <c r="B110" s="3" t="s">
        <v>11</v>
      </c>
      <c r="C110" s="49" t="s">
        <v>126</v>
      </c>
      <c r="D110" s="49"/>
      <c r="E110" s="49"/>
      <c r="F110" s="49"/>
      <c r="G110" s="49"/>
      <c r="H110" s="49"/>
      <c r="I110" s="49"/>
      <c r="J110" s="49"/>
      <c r="K110" s="49"/>
    </row>
    <row r="112" spans="2:11" ht="15.6">
      <c r="B112" s="50" t="s">
        <v>12</v>
      </c>
      <c r="C112" s="51"/>
      <c r="D112" s="51"/>
      <c r="E112" s="51"/>
      <c r="F112" s="51"/>
      <c r="G112" s="51"/>
      <c r="H112" s="51"/>
      <c r="I112" s="51"/>
      <c r="J112" s="51"/>
      <c r="K112" s="51"/>
    </row>
    <row r="114" spans="1:12" ht="21.9" customHeight="1">
      <c r="G114" s="11" t="s">
        <v>13</v>
      </c>
      <c r="H114" s="12" t="s">
        <v>14</v>
      </c>
      <c r="I114" s="12" t="s">
        <v>15</v>
      </c>
      <c r="J114" s="12" t="s">
        <v>16</v>
      </c>
      <c r="K114" s="13" t="s">
        <v>17</v>
      </c>
      <c r="L114" s="8"/>
    </row>
    <row r="115" spans="1:12">
      <c r="G115" s="15">
        <f>SUBTOTAL(9,G117:G121)</f>
        <v>130088.86</v>
      </c>
      <c r="H115" s="16">
        <f>SUBTOTAL(9,H117:H121)</f>
        <v>2255</v>
      </c>
      <c r="I115" s="16">
        <f>SUBTOTAL(9,I117:I121)</f>
        <v>2255</v>
      </c>
      <c r="J115" s="16">
        <f>SUBTOTAL(9,J117:J121)</f>
        <v>3745</v>
      </c>
      <c r="K115" s="17">
        <f>SUBTOTAL(9,K117:K121)</f>
        <v>124088.86</v>
      </c>
    </row>
    <row r="116" spans="1:12">
      <c r="G116" s="26"/>
      <c r="H116" s="26"/>
      <c r="I116" s="26"/>
      <c r="J116" s="26"/>
      <c r="K116" s="26"/>
      <c r="L116" s="26"/>
    </row>
    <row r="117" spans="1:12" ht="23.25" customHeight="1">
      <c r="A117" s="19"/>
      <c r="B117" s="19"/>
      <c r="C117" s="21" t="s">
        <v>18</v>
      </c>
      <c r="D117" s="52" t="s">
        <v>19</v>
      </c>
      <c r="E117" s="53"/>
      <c r="F117" s="19"/>
      <c r="G117" s="22" t="s">
        <v>13</v>
      </c>
      <c r="H117" s="23" t="s">
        <v>20</v>
      </c>
      <c r="I117" s="23" t="s">
        <v>15</v>
      </c>
      <c r="J117" s="23" t="s">
        <v>16</v>
      </c>
      <c r="K117" s="23" t="s">
        <v>17</v>
      </c>
      <c r="L117" s="24"/>
    </row>
    <row r="118" spans="1:12">
      <c r="C118" s="25" t="s">
        <v>127</v>
      </c>
      <c r="D118" s="25" t="s">
        <v>128</v>
      </c>
      <c r="G118" s="14">
        <v>130088.86</v>
      </c>
      <c r="H118" s="14">
        <v>0</v>
      </c>
      <c r="I118" s="14">
        <v>0</v>
      </c>
      <c r="J118" s="14">
        <v>0</v>
      </c>
      <c r="K118" s="14">
        <f>G118-J118-I118</f>
        <v>130088.86</v>
      </c>
    </row>
    <row r="119" spans="1:12">
      <c r="C119" s="25" t="s">
        <v>25</v>
      </c>
      <c r="D119" s="25" t="s">
        <v>26</v>
      </c>
      <c r="G119" s="14">
        <v>0</v>
      </c>
      <c r="H119" s="14">
        <v>2255</v>
      </c>
      <c r="I119" s="14">
        <v>2255</v>
      </c>
      <c r="J119" s="14">
        <v>3745</v>
      </c>
      <c r="K119" s="14">
        <f>G119-J119-I119</f>
        <v>-6000</v>
      </c>
    </row>
    <row r="120" spans="1:12">
      <c r="E120" s="18" t="s">
        <v>27</v>
      </c>
      <c r="G120" s="27">
        <f>SUBTOTAL(9,G118:G119)</f>
        <v>130088.86</v>
      </c>
      <c r="H120" s="27">
        <f>SUBTOTAL(9,H118:H119)</f>
        <v>2255</v>
      </c>
      <c r="I120" s="27">
        <f>SUBTOTAL(9,I118:I119)</f>
        <v>2255</v>
      </c>
      <c r="J120" s="27">
        <f>SUBTOTAL(9,J118:J119)</f>
        <v>3745</v>
      </c>
      <c r="K120" s="27">
        <f>SUBTOTAL(9,K118:K119)</f>
        <v>124088.86</v>
      </c>
    </row>
    <row r="122" spans="1:12">
      <c r="A122" s="3"/>
      <c r="B122" s="3"/>
      <c r="C122" s="3"/>
      <c r="D122" s="3"/>
      <c r="E122" s="18" t="s">
        <v>28</v>
      </c>
      <c r="F122" s="3"/>
      <c r="G122" s="28">
        <f>SUBTOTAL(9,G117:G121)</f>
        <v>130088.86</v>
      </c>
      <c r="H122" s="28">
        <f>SUBTOTAL(9,H117:H121)</f>
        <v>2255</v>
      </c>
      <c r="I122" s="28">
        <f>SUBTOTAL(9,I117:I121)</f>
        <v>2255</v>
      </c>
      <c r="J122" s="28">
        <f>SUBTOTAL(9,J117:J121)</f>
        <v>3745</v>
      </c>
      <c r="K122" s="28">
        <f>SUBTOTAL(9,K117:K121)</f>
        <v>124088.86</v>
      </c>
      <c r="L122" s="3"/>
    </row>
    <row r="124" spans="1:12" ht="15.75" customHeight="1">
      <c r="A124" s="9"/>
      <c r="B124" s="50" t="s">
        <v>29</v>
      </c>
      <c r="C124" s="50"/>
      <c r="D124" s="50"/>
      <c r="E124" s="50"/>
      <c r="F124" s="50"/>
      <c r="G124" s="50"/>
      <c r="H124" s="50"/>
      <c r="I124" s="50"/>
      <c r="J124" s="50"/>
      <c r="K124" s="50"/>
      <c r="L124" s="9"/>
    </row>
    <row r="125" spans="1:12" ht="22.5" customHeight="1">
      <c r="B125" s="21" t="s">
        <v>30</v>
      </c>
      <c r="C125" s="21" t="s">
        <v>18</v>
      </c>
      <c r="D125" s="21" t="s">
        <v>31</v>
      </c>
      <c r="E125" s="29"/>
      <c r="F125" s="30" t="s">
        <v>32</v>
      </c>
      <c r="G125" s="21" t="s">
        <v>33</v>
      </c>
      <c r="H125" s="29"/>
      <c r="I125" s="10" t="s">
        <v>34</v>
      </c>
      <c r="J125" s="31" t="s">
        <v>35</v>
      </c>
      <c r="K125" s="10" t="s">
        <v>16</v>
      </c>
      <c r="L125" s="8"/>
    </row>
    <row r="126" spans="1:12" ht="30.6">
      <c r="B126" s="2" t="s">
        <v>36</v>
      </c>
      <c r="C126" s="2" t="s">
        <v>129</v>
      </c>
      <c r="D126" s="8" t="s">
        <v>130</v>
      </c>
      <c r="F126" s="32" t="s">
        <v>39</v>
      </c>
      <c r="G126" s="2" t="s">
        <v>131</v>
      </c>
      <c r="I126" s="14">
        <v>6000</v>
      </c>
      <c r="J126" s="14">
        <v>2255</v>
      </c>
      <c r="K126" s="14">
        <v>3745</v>
      </c>
    </row>
    <row r="127" spans="1:12">
      <c r="G127" s="54" t="s">
        <v>55</v>
      </c>
      <c r="H127" s="55"/>
      <c r="I127" s="40">
        <f>SUBTOTAL(9,I126:I126)</f>
        <v>6000</v>
      </c>
      <c r="J127" s="40">
        <f>SUBTOTAL(9,J126:J126)</f>
        <v>2255</v>
      </c>
      <c r="K127" s="40">
        <f>SUBTOTAL(9,K126:K126)</f>
        <v>3745</v>
      </c>
    </row>
    <row r="129" spans="1:26" ht="15.75" customHeight="1">
      <c r="A129" s="9"/>
      <c r="B129" s="50" t="s">
        <v>56</v>
      </c>
      <c r="C129" s="50"/>
      <c r="D129" s="50"/>
      <c r="E129" s="50"/>
      <c r="F129" s="50"/>
      <c r="G129" s="50"/>
      <c r="H129" s="50"/>
      <c r="I129" s="50"/>
      <c r="J129" s="50"/>
      <c r="K129" s="50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20.399999999999999">
      <c r="B130" s="30" t="s">
        <v>57</v>
      </c>
      <c r="C130" s="41" t="s">
        <v>58</v>
      </c>
      <c r="D130" s="21" t="s">
        <v>31</v>
      </c>
      <c r="E130" s="29"/>
      <c r="F130" s="29"/>
      <c r="G130" s="21" t="s">
        <v>30</v>
      </c>
      <c r="H130" s="21" t="s">
        <v>18</v>
      </c>
      <c r="I130" s="20" t="s">
        <v>59</v>
      </c>
      <c r="J130" s="10" t="s">
        <v>60</v>
      </c>
    </row>
    <row r="131" spans="1:26">
      <c r="B131" s="32" t="s">
        <v>132</v>
      </c>
      <c r="C131" s="2" t="s">
        <v>133</v>
      </c>
      <c r="D131" s="49" t="s">
        <v>145</v>
      </c>
      <c r="E131" s="55"/>
      <c r="F131" s="55"/>
      <c r="G131" s="2" t="s">
        <v>36</v>
      </c>
      <c r="H131" s="2" t="s">
        <v>129</v>
      </c>
      <c r="I131" s="42" t="s">
        <v>133</v>
      </c>
      <c r="J131" s="14">
        <v>770</v>
      </c>
    </row>
    <row r="132" spans="1:26">
      <c r="A132" s="1"/>
      <c r="B132" s="35" t="s">
        <v>134</v>
      </c>
      <c r="C132" s="1" t="s">
        <v>135</v>
      </c>
      <c r="D132" s="56" t="s">
        <v>145</v>
      </c>
      <c r="E132" s="57"/>
      <c r="F132" s="57"/>
      <c r="G132" s="1" t="s">
        <v>36</v>
      </c>
      <c r="H132" s="1" t="s">
        <v>129</v>
      </c>
      <c r="I132" s="43" t="s">
        <v>136</v>
      </c>
      <c r="J132" s="36">
        <v>1485</v>
      </c>
    </row>
    <row r="133" spans="1:26">
      <c r="E133" s="54" t="s">
        <v>64</v>
      </c>
      <c r="F133" s="55"/>
      <c r="G133" s="55"/>
      <c r="H133" s="55"/>
      <c r="I133" s="55"/>
      <c r="J133" s="44">
        <f>SUBTOTAL(9,J131:J132)</f>
        <v>2255</v>
      </c>
    </row>
    <row r="135" spans="1:26">
      <c r="E135" s="54" t="s">
        <v>65</v>
      </c>
      <c r="F135" s="55"/>
      <c r="G135" s="55"/>
      <c r="H135" s="55"/>
      <c r="I135" s="55"/>
      <c r="J135" s="40">
        <f>SUBTOTAL(9,J131:J134)</f>
        <v>2255</v>
      </c>
    </row>
    <row r="137" spans="1:26">
      <c r="B137" s="45" t="s">
        <v>0</v>
      </c>
      <c r="C137" s="48" t="s">
        <v>137</v>
      </c>
      <c r="D137" s="45"/>
      <c r="E137" s="45"/>
      <c r="F137" s="45"/>
      <c r="G137" s="45"/>
      <c r="H137" s="45"/>
      <c r="I137" s="45"/>
      <c r="J137" s="46" t="s">
        <v>1</v>
      </c>
      <c r="K137" s="47" t="s">
        <v>2</v>
      </c>
    </row>
    <row r="138" spans="1:26">
      <c r="B138" s="2" t="s">
        <v>3</v>
      </c>
      <c r="C138" s="5" t="s">
        <v>4</v>
      </c>
      <c r="J138" s="4" t="s">
        <v>5</v>
      </c>
      <c r="K138" s="6">
        <v>0</v>
      </c>
    </row>
    <row r="139" spans="1:26">
      <c r="B139" s="2" t="s">
        <v>6</v>
      </c>
      <c r="C139" s="3" t="s">
        <v>67</v>
      </c>
    </row>
    <row r="140" spans="1:26">
      <c r="B140" s="2" t="s">
        <v>7</v>
      </c>
      <c r="C140" s="7" t="s">
        <v>138</v>
      </c>
    </row>
    <row r="141" spans="1:26">
      <c r="B141" s="2" t="s">
        <v>9</v>
      </c>
      <c r="C141" s="5" t="s">
        <v>10</v>
      </c>
    </row>
    <row r="143" spans="1:26">
      <c r="B143" s="3" t="s">
        <v>11</v>
      </c>
      <c r="C143" s="49"/>
      <c r="D143" s="49"/>
      <c r="E143" s="49"/>
      <c r="F143" s="49"/>
      <c r="G143" s="49"/>
      <c r="H143" s="49"/>
      <c r="I143" s="49"/>
      <c r="J143" s="49"/>
      <c r="K143" s="49"/>
    </row>
    <row r="145" spans="1:26" ht="15.6">
      <c r="B145" s="50" t="s">
        <v>12</v>
      </c>
      <c r="C145" s="51"/>
      <c r="D145" s="51"/>
      <c r="E145" s="51"/>
      <c r="F145" s="51"/>
      <c r="G145" s="51"/>
      <c r="H145" s="51"/>
      <c r="I145" s="51"/>
      <c r="J145" s="51"/>
      <c r="K145" s="51"/>
    </row>
    <row r="147" spans="1:26" ht="21.9" customHeight="1">
      <c r="G147" s="11" t="s">
        <v>13</v>
      </c>
      <c r="H147" s="12" t="s">
        <v>14</v>
      </c>
      <c r="I147" s="12" t="s">
        <v>15</v>
      </c>
      <c r="J147" s="12" t="s">
        <v>16</v>
      </c>
      <c r="K147" s="13" t="s">
        <v>17</v>
      </c>
      <c r="L147" s="8"/>
    </row>
    <row r="148" spans="1:26">
      <c r="G148" s="15">
        <f>SUBTOTAL(9,G150:G153)</f>
        <v>2500</v>
      </c>
      <c r="H148" s="16">
        <f>SUBTOTAL(9,H150:H153)</f>
        <v>0</v>
      </c>
      <c r="I148" s="16">
        <f>SUBTOTAL(9,I150:I153)</f>
        <v>2500</v>
      </c>
      <c r="J148" s="16">
        <f>SUBTOTAL(9,J150:J153)</f>
        <v>0</v>
      </c>
      <c r="K148" s="17">
        <f>SUBTOTAL(9,K150:K153)</f>
        <v>0</v>
      </c>
    </row>
    <row r="149" spans="1:26">
      <c r="G149" s="26"/>
      <c r="H149" s="26"/>
      <c r="I149" s="26"/>
      <c r="J149" s="26"/>
      <c r="K149" s="26"/>
      <c r="L149" s="26"/>
    </row>
    <row r="150" spans="1:26" ht="23.25" customHeight="1">
      <c r="A150" s="19"/>
      <c r="B150" s="19"/>
      <c r="C150" s="21" t="s">
        <v>18</v>
      </c>
      <c r="D150" s="52" t="s">
        <v>19</v>
      </c>
      <c r="E150" s="53"/>
      <c r="F150" s="19"/>
      <c r="G150" s="22" t="s">
        <v>13</v>
      </c>
      <c r="H150" s="23" t="s">
        <v>20</v>
      </c>
      <c r="I150" s="23" t="s">
        <v>15</v>
      </c>
      <c r="J150" s="23" t="s">
        <v>16</v>
      </c>
      <c r="K150" s="23" t="s">
        <v>17</v>
      </c>
      <c r="L150" s="24"/>
    </row>
    <row r="151" spans="1:26">
      <c r="C151" s="25" t="s">
        <v>25</v>
      </c>
      <c r="D151" s="25" t="s">
        <v>26</v>
      </c>
      <c r="G151" s="14">
        <v>2500</v>
      </c>
      <c r="H151" s="14">
        <v>0</v>
      </c>
      <c r="I151" s="14">
        <v>2500</v>
      </c>
      <c r="J151" s="14">
        <v>0</v>
      </c>
      <c r="K151" s="14">
        <f>G151-J151-I151</f>
        <v>0</v>
      </c>
    </row>
    <row r="152" spans="1:26">
      <c r="E152" s="18" t="s">
        <v>27</v>
      </c>
      <c r="G152" s="27">
        <f>SUBTOTAL(9,G151:G151)</f>
        <v>2500</v>
      </c>
      <c r="H152" s="27">
        <f>SUBTOTAL(9,H151:H151)</f>
        <v>0</v>
      </c>
      <c r="I152" s="27">
        <f>SUBTOTAL(9,I151:I151)</f>
        <v>2500</v>
      </c>
      <c r="J152" s="27">
        <f>SUBTOTAL(9,J151:J151)</f>
        <v>0</v>
      </c>
      <c r="K152" s="27">
        <f>SUBTOTAL(9,K151:K151)</f>
        <v>0</v>
      </c>
    </row>
    <row r="154" spans="1:26">
      <c r="A154" s="3"/>
      <c r="B154" s="3"/>
      <c r="C154" s="3"/>
      <c r="D154" s="3"/>
      <c r="E154" s="18" t="s">
        <v>28</v>
      </c>
      <c r="F154" s="3"/>
      <c r="G154" s="28">
        <f>SUBTOTAL(9,G150:G153)</f>
        <v>2500</v>
      </c>
      <c r="H154" s="28">
        <f>SUBTOTAL(9,H150:H153)</f>
        <v>0</v>
      </c>
      <c r="I154" s="28">
        <f>SUBTOTAL(9,I150:I153)</f>
        <v>2500</v>
      </c>
      <c r="J154" s="28">
        <f>SUBTOTAL(9,J150:J153)</f>
        <v>0</v>
      </c>
      <c r="K154" s="28">
        <f>SUBTOTAL(9,K150:K153)</f>
        <v>0</v>
      </c>
      <c r="L154" s="3"/>
    </row>
    <row r="156" spans="1:26" ht="15.75" customHeight="1">
      <c r="A156" s="9"/>
      <c r="B156" s="50" t="s">
        <v>29</v>
      </c>
      <c r="C156" s="50"/>
      <c r="D156" s="50"/>
      <c r="E156" s="50"/>
      <c r="F156" s="50"/>
      <c r="G156" s="50"/>
      <c r="H156" s="50"/>
      <c r="I156" s="50"/>
      <c r="J156" s="50"/>
      <c r="K156" s="50"/>
      <c r="L156" s="9"/>
    </row>
    <row r="157" spans="1:26">
      <c r="B157" s="55" t="s">
        <v>139</v>
      </c>
      <c r="C157" s="55"/>
      <c r="D157" s="55"/>
      <c r="E157" s="55"/>
    </row>
    <row r="159" spans="1:26" ht="15.75" customHeight="1">
      <c r="A159" s="9"/>
      <c r="B159" s="50" t="s">
        <v>56</v>
      </c>
      <c r="C159" s="50"/>
      <c r="D159" s="50"/>
      <c r="E159" s="50"/>
      <c r="F159" s="50"/>
      <c r="G159" s="50"/>
      <c r="H159" s="50"/>
      <c r="I159" s="50"/>
      <c r="J159" s="50"/>
      <c r="K159" s="5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>
      <c r="B160" s="55" t="s">
        <v>140</v>
      </c>
      <c r="C160" s="55"/>
      <c r="D160" s="55"/>
      <c r="E160" s="55"/>
    </row>
    <row r="162" spans="1:12">
      <c r="B162" s="45" t="s">
        <v>0</v>
      </c>
      <c r="C162" s="48" t="s">
        <v>141</v>
      </c>
      <c r="D162" s="45"/>
      <c r="E162" s="45"/>
      <c r="F162" s="45"/>
      <c r="G162" s="45"/>
      <c r="H162" s="45"/>
      <c r="I162" s="45"/>
      <c r="J162" s="46" t="s">
        <v>1</v>
      </c>
      <c r="K162" s="47" t="s">
        <v>2</v>
      </c>
    </row>
    <row r="163" spans="1:12">
      <c r="B163" s="2" t="s">
        <v>3</v>
      </c>
      <c r="C163" s="5" t="s">
        <v>4</v>
      </c>
      <c r="J163" s="4" t="s">
        <v>5</v>
      </c>
      <c r="K163" s="6">
        <v>0</v>
      </c>
    </row>
    <row r="164" spans="1:12">
      <c r="B164" s="2" t="s">
        <v>6</v>
      </c>
      <c r="C164" s="3" t="s">
        <v>67</v>
      </c>
    </row>
    <row r="165" spans="1:12">
      <c r="B165" s="2" t="s">
        <v>7</v>
      </c>
      <c r="C165" s="7" t="s">
        <v>8</v>
      </c>
    </row>
    <row r="166" spans="1:12">
      <c r="B166" s="2" t="s">
        <v>9</v>
      </c>
      <c r="C166" s="5" t="s">
        <v>10</v>
      </c>
    </row>
    <row r="168" spans="1:12">
      <c r="B168" s="3" t="s">
        <v>11</v>
      </c>
      <c r="C168" s="49"/>
      <c r="D168" s="49"/>
      <c r="E168" s="49"/>
      <c r="F168" s="49"/>
      <c r="G168" s="49"/>
      <c r="H168" s="49"/>
      <c r="I168" s="49"/>
      <c r="J168" s="49"/>
      <c r="K168" s="49"/>
    </row>
    <row r="170" spans="1:12" ht="15.6">
      <c r="B170" s="50" t="s">
        <v>12</v>
      </c>
      <c r="C170" s="51"/>
      <c r="D170" s="51"/>
      <c r="E170" s="51"/>
      <c r="F170" s="51"/>
      <c r="G170" s="51"/>
      <c r="H170" s="51"/>
      <c r="I170" s="51"/>
      <c r="J170" s="51"/>
      <c r="K170" s="51"/>
    </row>
    <row r="172" spans="1:12" ht="21.9" customHeight="1">
      <c r="G172" s="11" t="s">
        <v>13</v>
      </c>
      <c r="H172" s="12" t="s">
        <v>14</v>
      </c>
      <c r="I172" s="12" t="s">
        <v>15</v>
      </c>
      <c r="J172" s="12" t="s">
        <v>16</v>
      </c>
      <c r="K172" s="13" t="s">
        <v>17</v>
      </c>
      <c r="L172" s="8"/>
    </row>
    <row r="173" spans="1:12">
      <c r="G173" s="15">
        <f>SUBTOTAL(9,G175:G178)</f>
        <v>1674</v>
      </c>
      <c r="H173" s="16">
        <f>SUBTOTAL(9,H175:H178)</f>
        <v>0</v>
      </c>
      <c r="I173" s="16">
        <f>SUBTOTAL(9,I175:I178)</f>
        <v>0</v>
      </c>
      <c r="J173" s="16">
        <f>SUBTOTAL(9,J175:J178)</f>
        <v>1674</v>
      </c>
      <c r="K173" s="17">
        <f>SUBTOTAL(9,K175:K178)</f>
        <v>0</v>
      </c>
    </row>
    <row r="174" spans="1:12">
      <c r="G174" s="26"/>
      <c r="H174" s="26"/>
      <c r="I174" s="26"/>
      <c r="J174" s="26"/>
      <c r="K174" s="26"/>
      <c r="L174" s="26"/>
    </row>
    <row r="175" spans="1:12" ht="23.25" customHeight="1">
      <c r="A175" s="19"/>
      <c r="B175" s="19"/>
      <c r="C175" s="21" t="s">
        <v>18</v>
      </c>
      <c r="D175" s="52" t="s">
        <v>19</v>
      </c>
      <c r="E175" s="53"/>
      <c r="F175" s="19"/>
      <c r="G175" s="22" t="s">
        <v>13</v>
      </c>
      <c r="H175" s="23" t="s">
        <v>20</v>
      </c>
      <c r="I175" s="23" t="s">
        <v>15</v>
      </c>
      <c r="J175" s="23" t="s">
        <v>16</v>
      </c>
      <c r="K175" s="23" t="s">
        <v>17</v>
      </c>
      <c r="L175" s="24"/>
    </row>
    <row r="176" spans="1:12">
      <c r="C176" s="25" t="s">
        <v>25</v>
      </c>
      <c r="D176" s="25" t="s">
        <v>26</v>
      </c>
      <c r="G176" s="14">
        <v>1674</v>
      </c>
      <c r="H176" s="14">
        <v>0</v>
      </c>
      <c r="I176" s="14">
        <v>0</v>
      </c>
      <c r="J176" s="14">
        <v>1674</v>
      </c>
      <c r="K176" s="14">
        <f>G176-J176-I176</f>
        <v>0</v>
      </c>
    </row>
    <row r="177" spans="1:26">
      <c r="E177" s="18" t="s">
        <v>27</v>
      </c>
      <c r="G177" s="27">
        <f>SUBTOTAL(9,G176:G176)</f>
        <v>1674</v>
      </c>
      <c r="H177" s="27">
        <f>SUBTOTAL(9,H176:H176)</f>
        <v>0</v>
      </c>
      <c r="I177" s="27">
        <f>SUBTOTAL(9,I176:I176)</f>
        <v>0</v>
      </c>
      <c r="J177" s="27">
        <f>SUBTOTAL(9,J176:J176)</f>
        <v>1674</v>
      </c>
      <c r="K177" s="27">
        <f>SUBTOTAL(9,K176:K176)</f>
        <v>0</v>
      </c>
    </row>
    <row r="179" spans="1:26">
      <c r="A179" s="3"/>
      <c r="B179" s="3"/>
      <c r="C179" s="3"/>
      <c r="D179" s="3"/>
      <c r="E179" s="18" t="s">
        <v>28</v>
      </c>
      <c r="F179" s="3"/>
      <c r="G179" s="28">
        <f>SUBTOTAL(9,G175:G178)</f>
        <v>1674</v>
      </c>
      <c r="H179" s="28">
        <f>SUBTOTAL(9,H175:H178)</f>
        <v>0</v>
      </c>
      <c r="I179" s="28">
        <f>SUBTOTAL(9,I175:I178)</f>
        <v>0</v>
      </c>
      <c r="J179" s="28">
        <f>SUBTOTAL(9,J175:J178)</f>
        <v>1674</v>
      </c>
      <c r="K179" s="28">
        <f>SUBTOTAL(9,K175:K178)</f>
        <v>0</v>
      </c>
      <c r="L179" s="3"/>
    </row>
    <row r="181" spans="1:26" ht="15.75" customHeight="1">
      <c r="A181" s="9"/>
      <c r="B181" s="50" t="s">
        <v>29</v>
      </c>
      <c r="C181" s="50"/>
      <c r="D181" s="50"/>
      <c r="E181" s="50"/>
      <c r="F181" s="50"/>
      <c r="G181" s="50"/>
      <c r="H181" s="50"/>
      <c r="I181" s="50"/>
      <c r="J181" s="50"/>
      <c r="K181" s="50"/>
      <c r="L181" s="9"/>
    </row>
    <row r="182" spans="1:26" ht="22.5" customHeight="1">
      <c r="B182" s="21" t="s">
        <v>30</v>
      </c>
      <c r="C182" s="21" t="s">
        <v>18</v>
      </c>
      <c r="D182" s="21" t="s">
        <v>31</v>
      </c>
      <c r="E182" s="29"/>
      <c r="F182" s="30" t="s">
        <v>32</v>
      </c>
      <c r="G182" s="21" t="s">
        <v>33</v>
      </c>
      <c r="H182" s="29"/>
      <c r="I182" s="10" t="s">
        <v>34</v>
      </c>
      <c r="J182" s="31" t="s">
        <v>35</v>
      </c>
      <c r="K182" s="10" t="s">
        <v>16</v>
      </c>
      <c r="L182" s="8"/>
    </row>
    <row r="183" spans="1:26" ht="30.6">
      <c r="B183" s="2" t="s">
        <v>36</v>
      </c>
      <c r="C183" s="2" t="s">
        <v>142</v>
      </c>
      <c r="D183" s="8" t="s">
        <v>143</v>
      </c>
      <c r="F183" s="32" t="s">
        <v>39</v>
      </c>
      <c r="G183" s="2" t="s">
        <v>144</v>
      </c>
      <c r="I183" s="14">
        <v>1674</v>
      </c>
      <c r="J183" s="14">
        <v>0</v>
      </c>
      <c r="K183" s="14">
        <v>1674</v>
      </c>
    </row>
    <row r="184" spans="1:26">
      <c r="G184" s="54" t="s">
        <v>55</v>
      </c>
      <c r="H184" s="55"/>
      <c r="I184" s="40">
        <f>SUBTOTAL(9,I183:I183)</f>
        <v>1674</v>
      </c>
      <c r="J184" s="40">
        <f>SUBTOTAL(9,J183:J183)</f>
        <v>0</v>
      </c>
      <c r="K184" s="40">
        <f>SUBTOTAL(9,K183:K183)</f>
        <v>1674</v>
      </c>
    </row>
    <row r="186" spans="1:26" ht="15.75" customHeight="1">
      <c r="A186" s="9"/>
      <c r="B186" s="50" t="s">
        <v>56</v>
      </c>
      <c r="C186" s="50"/>
      <c r="D186" s="50"/>
      <c r="E186" s="50"/>
      <c r="F186" s="50"/>
      <c r="G186" s="50"/>
      <c r="H186" s="50"/>
      <c r="I186" s="50"/>
      <c r="J186" s="50"/>
      <c r="K186" s="5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>
      <c r="B187" s="55" t="s">
        <v>140</v>
      </c>
      <c r="C187" s="55"/>
      <c r="D187" s="55"/>
      <c r="E187" s="55"/>
    </row>
  </sheetData>
  <mergeCells count="64">
    <mergeCell ref="B181:K181"/>
    <mergeCell ref="G184:H184"/>
    <mergeCell ref="B186:K186"/>
    <mergeCell ref="B187:E187"/>
    <mergeCell ref="B159:K159"/>
    <mergeCell ref="B160:E160"/>
    <mergeCell ref="C168:K168"/>
    <mergeCell ref="B170:K170"/>
    <mergeCell ref="D175:E175"/>
    <mergeCell ref="C143:K143"/>
    <mergeCell ref="B145:K145"/>
    <mergeCell ref="D150:E150"/>
    <mergeCell ref="B156:K156"/>
    <mergeCell ref="B157:E157"/>
    <mergeCell ref="B129:K129"/>
    <mergeCell ref="D131:F131"/>
    <mergeCell ref="D132:F132"/>
    <mergeCell ref="E133:I133"/>
    <mergeCell ref="E135:I135"/>
    <mergeCell ref="C110:K110"/>
    <mergeCell ref="B112:K112"/>
    <mergeCell ref="D117:E117"/>
    <mergeCell ref="B124:K124"/>
    <mergeCell ref="G127:H127"/>
    <mergeCell ref="D96:F96"/>
    <mergeCell ref="E97:I97"/>
    <mergeCell ref="D99:F99"/>
    <mergeCell ref="E100:I100"/>
    <mergeCell ref="E102:I102"/>
    <mergeCell ref="B76:K76"/>
    <mergeCell ref="D81:E81"/>
    <mergeCell ref="B88:K88"/>
    <mergeCell ref="G92:H92"/>
    <mergeCell ref="B94:K94"/>
    <mergeCell ref="E61:I61"/>
    <mergeCell ref="D63:F63"/>
    <mergeCell ref="E64:I64"/>
    <mergeCell ref="E66:I66"/>
    <mergeCell ref="C74:K74"/>
    <mergeCell ref="D56:F56"/>
    <mergeCell ref="D57:F57"/>
    <mergeCell ref="D58:F58"/>
    <mergeCell ref="D59:F59"/>
    <mergeCell ref="D60:F60"/>
    <mergeCell ref="D50:F50"/>
    <mergeCell ref="E51:I51"/>
    <mergeCell ref="D53:F53"/>
    <mergeCell ref="D54:F54"/>
    <mergeCell ref="D55:F55"/>
    <mergeCell ref="D45:F45"/>
    <mergeCell ref="D46:F46"/>
    <mergeCell ref="D47:F47"/>
    <mergeCell ref="D48:F48"/>
    <mergeCell ref="D49:F49"/>
    <mergeCell ref="G38:H38"/>
    <mergeCell ref="G39:H39"/>
    <mergeCell ref="B41:K41"/>
    <mergeCell ref="D43:F43"/>
    <mergeCell ref="D44:F44"/>
    <mergeCell ref="C7:K7"/>
    <mergeCell ref="B9:K9"/>
    <mergeCell ref="D14:E14"/>
    <mergeCell ref="B22:K22"/>
    <mergeCell ref="F31:H31"/>
  </mergeCells>
  <pageMargins left="0.75" right="0.25" top="1" bottom="0.75" header="0.25" footer="0.25"/>
  <pageSetup fitToHeight="0" orientation="landscape"/>
  <headerFooter differentOddEven="1" differentFirst="1">
    <oddHeader>&amp;L&amp;"Arial,Bold Italic"&amp;16Financial Statement&amp;"Arial,Bold Italic"&amp;8
     Account Rollup&amp;C&amp;R&amp;"Arial,Bold Italic"&amp;8For the Period Ending August 31, 2021</oddHeader>
    <oddFooter>&amp;L&amp;4Copyright 2021 by
Priority Software, Inc.
All Rights Reserved.
BA4 &amp;C&amp;"Arial,Bold"
&amp;"Arial,Regular"&amp;7Thursday, October 07, 2021  8:21&amp;R
Page &amp;P</oddFooter>
    <evenHeader>&amp;L&amp;"Arial,Bold Italic"&amp;16Financial Statement&amp;"Arial,Bold Italic"&amp;8
     Account Rollup&amp;C&amp;R&amp;"Arial,Bold Italic"&amp;8For the Period Ending August 31, 2021</evenHeader>
    <evenFooter>&amp;L&amp;4Copyright 2021 by
Priority Software, Inc.
All Rights Reserved.
BA4 &amp;C&amp;"Arial,Bold"
&amp;"Arial,Regular"&amp;7Thursday, October 07, 2021  8:21&amp;R
Page &amp;P</evenFooter>
    <firstHeader>&amp;L&amp;"Arial,Bold Italic"&amp;16Financial Statement&amp;"Arial,Bold Italic"&amp;8
     Account Rollup&amp;C&amp;R&amp;"Arial,Bold Italic"&amp;8For the Period Ending August 31, 2021</firstHeader>
    <firstFooter>&amp;L&amp;4Copyright 2021 by
Priority Software, Inc.
All Rights Reserved.
BA4 &amp;C&amp;"Arial,Bold"
&amp;"Arial,Regular"&amp;7Thursday, October 07, 2021  8:21&amp;R
Page 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 (As of 08-31-2021)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Arnold,Kristina L</dc:creator>
  <cp:lastModifiedBy>Henry,Gretchen Elizabeth</cp:lastModifiedBy>
  <dcterms:created xsi:type="dcterms:W3CDTF">2021-10-07T12:23:42Z</dcterms:created>
  <dcterms:modified xsi:type="dcterms:W3CDTF">2021-10-11T17:51:15Z</dcterms:modified>
</cp:coreProperties>
</file>