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2" documentId="8_{223713CF-3149-438E-A789-50F6F0CFA4DD}" xr6:coauthVersionLast="46" xr6:coauthVersionMax="46" xr10:uidLastSave="{FD45526B-7DFA-4FE0-84FE-EF75B8B3C57E}"/>
  <bookViews>
    <workbookView xWindow="-108" yWindow="-108" windowWidth="23256" windowHeight="12576" activeTab="1" xr2:uid="{00000000-000D-0000-FFFF-FFFF00000000}"/>
  </bookViews>
  <sheets>
    <sheet name="Statement (As of 06-30-2021)" sheetId="1" r:id="rId1"/>
    <sheet name="Statement (As of 7-31-2021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0" i="2" l="1"/>
  <c r="I170" i="2"/>
  <c r="H170" i="2"/>
  <c r="F165" i="2"/>
  <c r="I163" i="2"/>
  <c r="I165" i="2" s="1"/>
  <c r="H163" i="2"/>
  <c r="H165" i="2" s="1"/>
  <c r="G163" i="2"/>
  <c r="G159" i="2" s="1"/>
  <c r="F163" i="2"/>
  <c r="F159" i="2" s="1"/>
  <c r="J162" i="2"/>
  <c r="J163" i="2" s="1"/>
  <c r="I159" i="2"/>
  <c r="H159" i="2"/>
  <c r="H140" i="2"/>
  <c r="F140" i="2"/>
  <c r="I138" i="2"/>
  <c r="I140" i="2" s="1"/>
  <c r="H138" i="2"/>
  <c r="G138" i="2"/>
  <c r="G134" i="2" s="1"/>
  <c r="F138" i="2"/>
  <c r="J137" i="2"/>
  <c r="J138" i="2" s="1"/>
  <c r="I134" i="2"/>
  <c r="H134" i="2"/>
  <c r="F134" i="2"/>
  <c r="I119" i="2"/>
  <c r="I121" i="2" s="1"/>
  <c r="J114" i="2"/>
  <c r="I114" i="2"/>
  <c r="H114" i="2"/>
  <c r="I107" i="2"/>
  <c r="I109" i="2" s="1"/>
  <c r="H107" i="2"/>
  <c r="H109" i="2" s="1"/>
  <c r="G107" i="2"/>
  <c r="G109" i="2" s="1"/>
  <c r="F107" i="2"/>
  <c r="F109" i="2" s="1"/>
  <c r="J106" i="2"/>
  <c r="J105" i="2"/>
  <c r="I102" i="2"/>
  <c r="G102" i="2"/>
  <c r="F102" i="2"/>
  <c r="J86" i="2"/>
  <c r="I86" i="2"/>
  <c r="H86" i="2"/>
  <c r="G80" i="2"/>
  <c r="I78" i="2"/>
  <c r="I80" i="2" s="1"/>
  <c r="H78" i="2"/>
  <c r="H80" i="2" s="1"/>
  <c r="G78" i="2"/>
  <c r="F78" i="2"/>
  <c r="F80" i="2" s="1"/>
  <c r="J77" i="2"/>
  <c r="J76" i="2"/>
  <c r="I73" i="2"/>
  <c r="H73" i="2"/>
  <c r="G73" i="2"/>
  <c r="F73" i="2"/>
  <c r="I58" i="2"/>
  <c r="I55" i="2"/>
  <c r="I60" i="2" s="1"/>
  <c r="I49" i="2"/>
  <c r="J40" i="2"/>
  <c r="I40" i="2"/>
  <c r="H40" i="2"/>
  <c r="J30" i="2"/>
  <c r="J41" i="2" s="1"/>
  <c r="I30" i="2"/>
  <c r="I41" i="2" s="1"/>
  <c r="H30" i="2"/>
  <c r="H41" i="2" s="1"/>
  <c r="G20" i="2"/>
  <c r="J18" i="2"/>
  <c r="I18" i="2"/>
  <c r="I20" i="2" s="1"/>
  <c r="H18" i="2"/>
  <c r="H20" i="2" s="1"/>
  <c r="G18" i="2"/>
  <c r="F18" i="2"/>
  <c r="F20" i="2" s="1"/>
  <c r="J17" i="2"/>
  <c r="J16" i="2"/>
  <c r="J15" i="2"/>
  <c r="J20" i="2" s="1"/>
  <c r="J12" i="2"/>
  <c r="I12" i="2"/>
  <c r="H12" i="2"/>
  <c r="G12" i="2"/>
  <c r="F12" i="2"/>
  <c r="H102" i="2" l="1"/>
  <c r="J134" i="2"/>
  <c r="G140" i="2"/>
  <c r="J159" i="2"/>
  <c r="G165" i="2"/>
  <c r="J107" i="2"/>
  <c r="J109" i="2" s="1"/>
  <c r="J140" i="2"/>
  <c r="J165" i="2"/>
  <c r="J78" i="2"/>
  <c r="J80" i="2" s="1"/>
  <c r="J102" i="2" l="1"/>
  <c r="J73" i="2"/>
  <c r="J106" i="1" l="1"/>
  <c r="J108" i="1" s="1"/>
  <c r="I106" i="1"/>
  <c r="I102" i="1" s="1"/>
  <c r="H106" i="1"/>
  <c r="H108" i="1" s="1"/>
  <c r="G106" i="1"/>
  <c r="G108" i="1" s="1"/>
  <c r="K105" i="1"/>
  <c r="H102" i="1"/>
  <c r="J81" i="1"/>
  <c r="J76" i="1" s="1"/>
  <c r="I81" i="1"/>
  <c r="I76" i="1" s="1"/>
  <c r="H81" i="1"/>
  <c r="H83" i="1" s="1"/>
  <c r="G81" i="1"/>
  <c r="G76" i="1" s="1"/>
  <c r="K80" i="1"/>
  <c r="K79" i="1"/>
  <c r="J61" i="1"/>
  <c r="J63" i="1" s="1"/>
  <c r="J51" i="1"/>
  <c r="J47" i="1" s="1"/>
  <c r="I51" i="1"/>
  <c r="I47" i="1" s="1"/>
  <c r="H51" i="1"/>
  <c r="H53" i="1" s="1"/>
  <c r="G51" i="1"/>
  <c r="G53" i="1" s="1"/>
  <c r="K50" i="1"/>
  <c r="K51" i="1" s="1"/>
  <c r="J32" i="1"/>
  <c r="J34" i="1" s="1"/>
  <c r="J29" i="1"/>
  <c r="J17" i="1"/>
  <c r="J12" i="1" s="1"/>
  <c r="I17" i="1"/>
  <c r="I19" i="1" s="1"/>
  <c r="H17" i="1"/>
  <c r="H12" i="1" s="1"/>
  <c r="G17" i="1"/>
  <c r="G12" i="1" s="1"/>
  <c r="K16" i="1"/>
  <c r="K15" i="1"/>
  <c r="I12" i="1"/>
  <c r="J83" i="1" l="1"/>
  <c r="I108" i="1"/>
  <c r="H76" i="1"/>
  <c r="G102" i="1"/>
  <c r="G19" i="1"/>
  <c r="J102" i="1"/>
  <c r="H19" i="1"/>
  <c r="K17" i="1"/>
  <c r="K12" i="1" s="1"/>
  <c r="J53" i="1"/>
  <c r="G83" i="1"/>
  <c r="H47" i="1"/>
  <c r="I83" i="1"/>
  <c r="K53" i="1"/>
  <c r="K47" i="1"/>
  <c r="G47" i="1"/>
  <c r="J19" i="1"/>
  <c r="I53" i="1"/>
  <c r="K81" i="1"/>
  <c r="K76" i="1" s="1"/>
  <c r="K106" i="1"/>
  <c r="K108" i="1" s="1"/>
  <c r="K19" i="1" l="1"/>
  <c r="K83" i="1"/>
  <c r="K102" i="1"/>
</calcChain>
</file>

<file path=xl/sharedStrings.xml><?xml version="1.0" encoding="utf-8"?>
<sst xmlns="http://schemas.openxmlformats.org/spreadsheetml/2006/main" count="580" uniqueCount="147">
  <si>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</si>
  <si>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</si>
  <si>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</si>
  <si>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</si>
  <si>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</si>
  <si>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</si>
  <si>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</si>
  <si>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</si>
  <si>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07-01-2020 to 06-30-2021</t>
  </si>
  <si>
    <t>Grant</t>
  </si>
  <si>
    <t xml:space="preserve"> </t>
  </si>
  <si>
    <t>Notes:</t>
  </si>
  <si>
    <t>Fund Summary</t>
  </si>
  <si>
    <t>Budget</t>
  </si>
  <si>
    <t>Expenditures
06-2021 to 06-2021</t>
  </si>
  <si>
    <t>Expenditures
Cumulative</t>
  </si>
  <si>
    <t>Encumbrance
Remaining</t>
  </si>
  <si>
    <t>Uncommitted
Balance</t>
  </si>
  <si>
    <t>Account</t>
  </si>
  <si>
    <t>Account Classification Name</t>
  </si>
  <si>
    <t>Expenditure
06-2021 to 06-2021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</si>
  <si>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</si>
  <si>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</si>
  <si>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</si>
  <si>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</si>
  <si>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</si>
  <si>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</si>
  <si>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</si>
  <si>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There are no Open Encumbrances.</t>
  </si>
  <si>
    <t>Current Expenditures Detail for 06-01-2021 through 06-30-2021</t>
  </si>
  <si>
    <t>Paid Date</t>
  </si>
  <si>
    <t>Encumbrance
Reference</t>
  </si>
  <si>
    <t>Vendor Name</t>
  </si>
  <si>
    <t>Project</t>
  </si>
  <si>
    <t>Check #</t>
  </si>
  <si>
    <t>Expense
Amount</t>
  </si>
  <si>
    <t>06-30-2021</t>
  </si>
  <si>
    <t>-</t>
  </si>
  <si>
    <t>511200</t>
  </si>
  <si>
    <t>Total Account 511000 - SALARY</t>
  </si>
  <si>
    <t>Total Account 519000 - OPERATING EXPENSE</t>
  </si>
  <si>
    <t xml:space="preserve">Total Current Expenditures </t>
  </si>
  <si>
    <t>01037 (2021) Staff Senate</t>
  </si>
  <si>
    <t xml:space="preserve">John D Smith   </t>
  </si>
  <si>
    <t>PAY18126J</t>
  </si>
  <si>
    <t>Grubb, Andrew B (100.00%)</t>
  </si>
  <si>
    <t>10358950-P12</t>
  </si>
  <si>
    <t>PAY36644E</t>
  </si>
  <si>
    <t>Smith, John D. (100.00%)</t>
  </si>
  <si>
    <t>511300</t>
  </si>
  <si>
    <t>10358807-P12</t>
  </si>
  <si>
    <t>PAY1053V</t>
  </si>
  <si>
    <t>Gilliland, Rhonda K (100.00%)</t>
  </si>
  <si>
    <t>10359068-P12</t>
  </si>
  <si>
    <t>ITWO-56984541
, MAY 2021</t>
  </si>
  <si>
    <t>CANON COPY MAY 2021 CANON COPY-MAY 2021</t>
  </si>
  <si>
    <t>545726</t>
  </si>
  <si>
    <t>MAY 2021</t>
  </si>
  <si>
    <t>01038 (2021) Staff Grievance</t>
  </si>
  <si>
    <t>PAY17654H</t>
  </si>
  <si>
    <t>Adamchik, William Joseph (100.00%)</t>
  </si>
  <si>
    <t>10358941-P12</t>
  </si>
  <si>
    <t>G2008 (2021)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</si>
  <si>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</si>
  <si>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</si>
  <si>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</si>
  <si>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There are no Current Expenditures for this Month.</t>
  </si>
  <si>
    <t>J5970 (ALL) Staff Senate Tech Upgrades</t>
  </si>
  <si>
    <t>07-01-2016 to 06-30-2020</t>
  </si>
  <si>
    <t>01037 (2022) Staff Senate</t>
  </si>
  <si>
    <t>07-01-2021 to 06-30-2022</t>
  </si>
  <si>
    <t>Expenditures
07-2021 to 07-2021</t>
  </si>
  <si>
    <t>Expenditure
07-2021 to 07-2021</t>
  </si>
  <si>
    <t>512000</t>
  </si>
  <si>
    <t>BENEFITS</t>
  </si>
  <si>
    <t>Trx Date</t>
  </si>
  <si>
    <t>Ref Numbers</t>
  </si>
  <si>
    <t>Original
Encumbrance</t>
  </si>
  <si>
    <t>Expenditures</t>
  </si>
  <si>
    <t>541200</t>
  </si>
  <si>
    <t>Office Supplies (FY22 Global Encumbrance)</t>
  </si>
  <si>
    <t>07-01-2021</t>
  </si>
  <si>
    <t xml:space="preserve">OS01037 
</t>
  </si>
  <si>
    <t>541507</t>
  </si>
  <si>
    <t>Meeting (FY22 Global Encumbrance)</t>
  </si>
  <si>
    <t xml:space="preserve">MTG01037 
</t>
  </si>
  <si>
    <t>545260</t>
  </si>
  <si>
    <t>Catering (FY22 Global Encumbrance)</t>
  </si>
  <si>
    <t xml:space="preserve">CAT01037 
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</si>
  <si>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</si>
  <si>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</si>
  <si>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</si>
  <si>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</si>
  <si>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</si>
  <si>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562000</t>
  </si>
  <si>
    <t>Publicity &amp; Promotion (FY22 Global Encumbrance)</t>
  </si>
  <si>
    <t xml:space="preserve">PROM01037 
</t>
  </si>
  <si>
    <t xml:space="preserve">Non-Pay Open Encumbrances </t>
  </si>
  <si>
    <t>Name</t>
  </si>
  <si>
    <t>Pay %</t>
  </si>
  <si>
    <t>Start Date</t>
  </si>
  <si>
    <t>End Date</t>
  </si>
  <si>
    <t>Pay Rate</t>
  </si>
  <si>
    <t>Mueller, Eugene G (90000402)</t>
  </si>
  <si>
    <t>06-30-2022</t>
  </si>
  <si>
    <t>Smith, John D. (90003029)</t>
  </si>
  <si>
    <t>Grubb, Andrew B (90015504)</t>
  </si>
  <si>
    <t>Ledford, Johnathon Duane (90016483)</t>
  </si>
  <si>
    <t xml:space="preserve">Pay Open Encumbrances </t>
  </si>
  <si>
    <t xml:space="preserve">Total Open Encumbrances </t>
  </si>
  <si>
    <t>Current Expenditures Detail for 07-01-2021 through 07-31-2021</t>
  </si>
  <si>
    <t>07-31-2021</t>
  </si>
  <si>
    <t>PAY21124ZB</t>
  </si>
  <si>
    <t>Mueller, Eugene G (100.00%)</t>
  </si>
  <si>
    <t>10364870-P1</t>
  </si>
  <si>
    <t>PAY28827O</t>
  </si>
  <si>
    <t>Ledford, Johnathon Duane (100.00%)</t>
  </si>
  <si>
    <t>10368688-P1</t>
  </si>
  <si>
    <t>PAY36644F</t>
  </si>
  <si>
    <t>10368953-P1</t>
  </si>
  <si>
    <t>PAY18126L</t>
  </si>
  <si>
    <t>10369098-P1</t>
  </si>
  <si>
    <t>Mueller, Eugene G</t>
  </si>
  <si>
    <t>10364870-P1*</t>
  </si>
  <si>
    <t>Ledford, Johnathon Duane</t>
  </si>
  <si>
    <t>10368688-P1*</t>
  </si>
  <si>
    <t>Smith, John D.</t>
  </si>
  <si>
    <t>10368953-P1*</t>
  </si>
  <si>
    <t>Grubb, Andrew B</t>
  </si>
  <si>
    <t>10369098-P1*</t>
  </si>
  <si>
    <t>Total Account 512000 - BENEFITS</t>
  </si>
  <si>
    <t>ITCM01037</t>
  </si>
  <si>
    <t>CANON COPY JUN 2021 CANON COPY-JUN 2021 IT Internal Print/Copy Usage (FY22 Global Encumbrance)</t>
  </si>
  <si>
    <t>5JUN 2021</t>
  </si>
  <si>
    <t>01038 (2022) Staff Grievance</t>
  </si>
  <si>
    <t>Adamchik, William Joseph (00003568)</t>
  </si>
  <si>
    <t>G2008 (2022) Share Program</t>
  </si>
  <si>
    <t>545280</t>
  </si>
  <si>
    <t>Contractual (FY22 Global Encumbrance)</t>
  </si>
  <si>
    <t xml:space="preserve">CONTG2008 
</t>
  </si>
  <si>
    <t>07-21-2021</t>
  </si>
  <si>
    <t>AP01563228</t>
  </si>
  <si>
    <t>Z1838 (2022) Staff Senate Tech Upgrades</t>
  </si>
  <si>
    <t>541300</t>
  </si>
  <si>
    <t>Instructional &amp; Training (FY22 Global Encumbrance)</t>
  </si>
  <si>
    <t xml:space="preserve">INTZ1838 
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</si>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</sst>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109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5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 wrapText="1"/>
    </xf>
    <xf numFmtId="0" fontId="2" fillId="0" borderId="0" xfId="0" applyNumberFormat="1" applyFont="1" applyProtection="1"/>
    <xf numFmtId="165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horizontal="right" vertical="top"/>
    </xf>
    <xf numFmtId="165" fontId="1" fillId="2" borderId="0" xfId="1" applyNumberFormat="1" applyFont="1" applyFill="1" applyAlignment="1" applyProtection="1">
      <alignment horizontal="center" vertical="top"/>
    </xf>
    <xf numFmtId="49" fontId="1" fillId="2" borderId="0" xfId="1" applyNumberFormat="1" applyFont="1" applyFill="1" applyAlignment="1" applyProtection="1">
      <alignment horizontal="right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1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" fillId="0" borderId="11" xfId="0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horizontal="left" vertical="top"/>
    </xf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1" fillId="0" borderId="0" xfId="0" applyFont="1" applyAlignment="1">
      <alignment vertical="top" wrapText="1"/>
    </xf>
    <xf numFmtId="166" fontId="1" fillId="0" borderId="4" xfId="0" applyNumberFormat="1" applyFont="1" applyBorder="1" applyAlignment="1">
      <alignment horizontal="right" vertical="top"/>
    </xf>
    <xf numFmtId="166" fontId="1" fillId="0" borderId="5" xfId="0" applyNumberFormat="1" applyFont="1" applyBorder="1" applyAlignment="1">
      <alignment horizontal="right" vertical="top"/>
    </xf>
    <xf numFmtId="166" fontId="1" fillId="0" borderId="6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 vertical="top"/>
    </xf>
    <xf numFmtId="166" fontId="2" fillId="0" borderId="8" xfId="0" applyNumberFormat="1" applyFont="1" applyBorder="1" applyAlignment="1">
      <alignment vertical="top"/>
    </xf>
    <xf numFmtId="166" fontId="2" fillId="0" borderId="9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center" vertical="top"/>
    </xf>
    <xf numFmtId="165" fontId="1" fillId="2" borderId="0" xfId="1" applyNumberFormat="1" applyAlignment="1">
      <alignment horizontal="center" vertical="top"/>
    </xf>
    <xf numFmtId="166" fontId="1" fillId="2" borderId="0" xfId="1" applyNumberForma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166" fontId="2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10" fontId="1" fillId="0" borderId="0" xfId="0" applyNumberFormat="1" applyFont="1" applyAlignment="1">
      <alignment horizontal="right" vertical="top"/>
    </xf>
    <xf numFmtId="10" fontId="1" fillId="2" borderId="0" xfId="1" applyNumberFormat="1" applyAlignment="1">
      <alignment horizontal="right" vertical="top"/>
    </xf>
    <xf numFmtId="0" fontId="1" fillId="2" borderId="0" xfId="1" applyAlignment="1">
      <alignment horizontal="center" vertical="top"/>
    </xf>
    <xf numFmtId="166" fontId="2" fillId="0" borderId="10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right" vertical="top"/>
    </xf>
    <xf numFmtId="0" fontId="1" fillId="2" borderId="0" xfId="1" applyAlignment="1">
      <alignment vertical="top" wrapText="1"/>
    </xf>
    <xf numFmtId="0" fontId="1" fillId="2" borderId="0" xfId="1">
      <alignment vertical="top"/>
    </xf>
    <xf numFmtId="49" fontId="1" fillId="2" borderId="0" xfId="1" applyNumberFormat="1" applyAlignment="1">
      <alignment horizontal="right" vertical="top"/>
    </xf>
    <xf numFmtId="166" fontId="2" fillId="0" borderId="8" xfId="0" applyNumberFormat="1" applyFont="1" applyBorder="1" applyAlignment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2" borderId="0" xfId="1" applyAlignment="1">
      <alignment vertical="top" wrapText="1"/>
    </xf>
    <xf numFmtId="0" fontId="1" fillId="2" borderId="0" xfId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4"/>
  <sheetViews>
    <sheetView workbookViewId="0">
      <selection activeCell="C91" sqref="C91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39" t="s">
        <v>0</v>
      </c>
      <c r="C1" s="42" t="s">
        <v>42</v>
      </c>
      <c r="D1" s="39"/>
      <c r="E1" s="39"/>
      <c r="F1" s="39"/>
      <c r="G1" s="39"/>
      <c r="H1" s="39"/>
      <c r="I1" s="39"/>
      <c r="J1" s="40" t="s">
        <v>1</v>
      </c>
      <c r="K1" s="41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43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92"/>
      <c r="D7" s="92"/>
      <c r="E7" s="92"/>
      <c r="F7" s="92"/>
      <c r="G7" s="92"/>
      <c r="H7" s="92"/>
      <c r="I7" s="92"/>
      <c r="J7" s="92"/>
      <c r="K7" s="92"/>
    </row>
    <row r="9" spans="1:12" ht="15.6">
      <c r="B9" s="93" t="s">
        <v>12</v>
      </c>
      <c r="C9" s="94"/>
      <c r="D9" s="94"/>
      <c r="E9" s="94"/>
      <c r="F9" s="94"/>
      <c r="G9" s="94"/>
      <c r="H9" s="94"/>
      <c r="I9" s="94"/>
      <c r="J9" s="94"/>
      <c r="K9" s="94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SUBTOTAL(9,G14:G18)</f>
        <v>19524</v>
      </c>
      <c r="H12" s="16">
        <f>SUBTOTAL(9,H14:H18)</f>
        <v>1460.32</v>
      </c>
      <c r="I12" s="16">
        <f>SUBTOTAL(9,I14:I18)</f>
        <v>18374.949999999997</v>
      </c>
      <c r="J12" s="16">
        <f>SUBTOTAL(9,J14:J18)</f>
        <v>0</v>
      </c>
      <c r="K12" s="17">
        <f>SUBTOTAL(9,K14:K18)</f>
        <v>1149.0500000000018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95" t="s">
        <v>19</v>
      </c>
      <c r="E14" s="96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1458.29</v>
      </c>
      <c r="I15" s="14">
        <v>17499.919999999998</v>
      </c>
      <c r="J15" s="14">
        <v>0</v>
      </c>
      <c r="K15" s="14">
        <f>G15-J15-I15</f>
        <v>8.000000000174623E-2</v>
      </c>
    </row>
    <row r="16" spans="1:12">
      <c r="C16" s="25" t="s">
        <v>23</v>
      </c>
      <c r="D16" s="25" t="s">
        <v>24</v>
      </c>
      <c r="G16" s="14">
        <v>2024</v>
      </c>
      <c r="H16" s="14">
        <v>2.0299999999999998</v>
      </c>
      <c r="I16" s="14">
        <v>875.03</v>
      </c>
      <c r="J16" s="14">
        <v>0</v>
      </c>
      <c r="K16" s="14">
        <f>G16-J16-I16</f>
        <v>1148.97</v>
      </c>
    </row>
    <row r="17" spans="1:26">
      <c r="E17" s="18" t="s">
        <v>25</v>
      </c>
      <c r="G17" s="27">
        <f>SUBTOTAL(9,G15:G16)</f>
        <v>19524</v>
      </c>
      <c r="H17" s="27">
        <f>SUBTOTAL(9,H15:H16)</f>
        <v>1460.32</v>
      </c>
      <c r="I17" s="27">
        <f>SUBTOTAL(9,I15:I16)</f>
        <v>18374.949999999997</v>
      </c>
      <c r="J17" s="27">
        <f>SUBTOTAL(9,J15:J16)</f>
        <v>0</v>
      </c>
      <c r="K17" s="27">
        <f>SUBTOTAL(9,K15:K16)</f>
        <v>1149.0500000000018</v>
      </c>
    </row>
    <row r="19" spans="1:26">
      <c r="A19" s="3"/>
      <c r="B19" s="3"/>
      <c r="C19" s="3"/>
      <c r="D19" s="3"/>
      <c r="E19" s="18" t="s">
        <v>26</v>
      </c>
      <c r="F19" s="3"/>
      <c r="G19" s="28">
        <f>SUBTOTAL(9,G14:G18)</f>
        <v>19524</v>
      </c>
      <c r="H19" s="28">
        <f>SUBTOTAL(9,H14:H18)</f>
        <v>1460.32</v>
      </c>
      <c r="I19" s="28">
        <f>SUBTOTAL(9,I14:I18)</f>
        <v>18374.949999999997</v>
      </c>
      <c r="J19" s="28">
        <f>SUBTOTAL(9,J14:J18)</f>
        <v>0</v>
      </c>
      <c r="K19" s="28">
        <f>SUBTOTAL(9,K14:K18)</f>
        <v>1149.0500000000018</v>
      </c>
      <c r="L19" s="3"/>
    </row>
    <row r="21" spans="1:26" ht="15.75" customHeight="1">
      <c r="A21" s="9"/>
      <c r="B21" s="93" t="s">
        <v>27</v>
      </c>
      <c r="C21" s="93"/>
      <c r="D21" s="93"/>
      <c r="E21" s="93"/>
      <c r="F21" s="93"/>
      <c r="G21" s="93"/>
      <c r="H21" s="93"/>
      <c r="I21" s="93"/>
      <c r="J21" s="93"/>
      <c r="K21" s="93"/>
      <c r="L21" s="9"/>
    </row>
    <row r="22" spans="1:26">
      <c r="B22" s="91" t="s">
        <v>28</v>
      </c>
      <c r="C22" s="91"/>
      <c r="D22" s="91"/>
      <c r="E22" s="91"/>
    </row>
    <row r="24" spans="1:26" ht="15.75" customHeight="1">
      <c r="A24" s="9"/>
      <c r="B24" s="93" t="s">
        <v>29</v>
      </c>
      <c r="C24" s="93"/>
      <c r="D24" s="93"/>
      <c r="E24" s="93"/>
      <c r="F24" s="93"/>
      <c r="G24" s="93"/>
      <c r="H24" s="93"/>
      <c r="I24" s="93"/>
      <c r="J24" s="93"/>
      <c r="K24" s="9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0.399999999999999">
      <c r="B25" s="29" t="s">
        <v>30</v>
      </c>
      <c r="C25" s="30" t="s">
        <v>31</v>
      </c>
      <c r="D25" s="21" t="s">
        <v>32</v>
      </c>
      <c r="E25" s="31"/>
      <c r="F25" s="31"/>
      <c r="G25" s="21" t="s">
        <v>33</v>
      </c>
      <c r="H25" s="21" t="s">
        <v>18</v>
      </c>
      <c r="I25" s="20" t="s">
        <v>34</v>
      </c>
      <c r="J25" s="10" t="s">
        <v>35</v>
      </c>
    </row>
    <row r="26" spans="1:26">
      <c r="B26" s="32" t="s">
        <v>36</v>
      </c>
      <c r="C26" s="2" t="s">
        <v>44</v>
      </c>
      <c r="D26" s="92" t="s">
        <v>45</v>
      </c>
      <c r="E26" s="91"/>
      <c r="F26" s="91"/>
      <c r="G26" s="2" t="s">
        <v>37</v>
      </c>
      <c r="H26" s="2" t="s">
        <v>38</v>
      </c>
      <c r="I26" s="33" t="s">
        <v>46</v>
      </c>
      <c r="J26" s="14">
        <v>416.63</v>
      </c>
    </row>
    <row r="27" spans="1:26">
      <c r="A27" s="1"/>
      <c r="B27" s="34" t="s">
        <v>36</v>
      </c>
      <c r="C27" s="1" t="s">
        <v>47</v>
      </c>
      <c r="D27" s="98" t="s">
        <v>48</v>
      </c>
      <c r="E27" s="99"/>
      <c r="F27" s="99"/>
      <c r="G27" s="1" t="s">
        <v>37</v>
      </c>
      <c r="H27" s="1" t="s">
        <v>49</v>
      </c>
      <c r="I27" s="35" t="s">
        <v>50</v>
      </c>
      <c r="J27" s="36">
        <v>833.33</v>
      </c>
    </row>
    <row r="28" spans="1:26">
      <c r="B28" s="32" t="s">
        <v>36</v>
      </c>
      <c r="C28" s="2" t="s">
        <v>51</v>
      </c>
      <c r="D28" s="92" t="s">
        <v>52</v>
      </c>
      <c r="E28" s="91"/>
      <c r="F28" s="91"/>
      <c r="G28" s="2" t="s">
        <v>37</v>
      </c>
      <c r="H28" s="2" t="s">
        <v>49</v>
      </c>
      <c r="I28" s="33" t="s">
        <v>53</v>
      </c>
      <c r="J28" s="14">
        <v>208.33</v>
      </c>
    </row>
    <row r="29" spans="1:26">
      <c r="E29" s="97" t="s">
        <v>39</v>
      </c>
      <c r="F29" s="91"/>
      <c r="G29" s="91"/>
      <c r="H29" s="91"/>
      <c r="I29" s="91"/>
      <c r="J29" s="37">
        <f>SUBTOTAL(9,J26:J28)</f>
        <v>1458.29</v>
      </c>
    </row>
    <row r="31" spans="1:26">
      <c r="B31" s="32" t="s">
        <v>36</v>
      </c>
      <c r="C31" s="2" t="s">
        <v>54</v>
      </c>
      <c r="D31" s="92" t="s">
        <v>55</v>
      </c>
      <c r="E31" s="91"/>
      <c r="F31" s="91"/>
      <c r="G31" s="2" t="s">
        <v>37</v>
      </c>
      <c r="H31" s="2" t="s">
        <v>56</v>
      </c>
      <c r="I31" s="33" t="s">
        <v>57</v>
      </c>
      <c r="J31" s="14">
        <v>2.0299999999999998</v>
      </c>
    </row>
    <row r="32" spans="1:26">
      <c r="E32" s="97" t="s">
        <v>40</v>
      </c>
      <c r="F32" s="91"/>
      <c r="G32" s="91"/>
      <c r="H32" s="91"/>
      <c r="I32" s="91"/>
      <c r="J32" s="37">
        <f>SUBTOTAL(9,J31:J31)</f>
        <v>2.0299999999999998</v>
      </c>
    </row>
    <row r="34" spans="2:12">
      <c r="E34" s="97" t="s">
        <v>41</v>
      </c>
      <c r="F34" s="91"/>
      <c r="G34" s="91"/>
      <c r="H34" s="91"/>
      <c r="I34" s="91"/>
      <c r="J34" s="38">
        <f>SUBTOTAL(9,J26:J33)</f>
        <v>1460.32</v>
      </c>
    </row>
    <row r="36" spans="2:12">
      <c r="B36" s="39" t="s">
        <v>0</v>
      </c>
      <c r="C36" s="42" t="s">
        <v>58</v>
      </c>
      <c r="D36" s="39"/>
      <c r="E36" s="39"/>
      <c r="F36" s="39"/>
      <c r="G36" s="39"/>
      <c r="H36" s="39"/>
      <c r="I36" s="39"/>
      <c r="J36" s="40" t="s">
        <v>1</v>
      </c>
      <c r="K36" s="41" t="s">
        <v>2</v>
      </c>
    </row>
    <row r="37" spans="2:12">
      <c r="B37" s="2" t="s">
        <v>3</v>
      </c>
      <c r="C37" s="5" t="s">
        <v>4</v>
      </c>
      <c r="J37" s="4" t="s">
        <v>5</v>
      </c>
      <c r="K37" s="6">
        <v>0</v>
      </c>
    </row>
    <row r="38" spans="2:12">
      <c r="B38" s="2" t="s">
        <v>6</v>
      </c>
      <c r="C38" s="3" t="s">
        <v>43</v>
      </c>
    </row>
    <row r="39" spans="2:12">
      <c r="B39" s="2" t="s">
        <v>7</v>
      </c>
      <c r="C39" s="7" t="s">
        <v>8</v>
      </c>
    </row>
    <row r="40" spans="2:12">
      <c r="B40" s="2" t="s">
        <v>9</v>
      </c>
      <c r="C40" s="5" t="s">
        <v>10</v>
      </c>
    </row>
    <row r="42" spans="2:12">
      <c r="B42" s="3" t="s">
        <v>11</v>
      </c>
      <c r="C42" s="92"/>
      <c r="D42" s="92"/>
      <c r="E42" s="92"/>
      <c r="F42" s="92"/>
      <c r="G42" s="92"/>
      <c r="H42" s="92"/>
      <c r="I42" s="92"/>
      <c r="J42" s="92"/>
      <c r="K42" s="92"/>
    </row>
    <row r="44" spans="2:12" ht="15.6">
      <c r="B44" s="93" t="s">
        <v>12</v>
      </c>
      <c r="C44" s="94"/>
      <c r="D44" s="94"/>
      <c r="E44" s="94"/>
      <c r="F44" s="94"/>
      <c r="G44" s="94"/>
      <c r="H44" s="94"/>
      <c r="I44" s="94"/>
      <c r="J44" s="94"/>
      <c r="K44" s="94"/>
    </row>
    <row r="46" spans="2:12" ht="21.9" customHeight="1">
      <c r="G46" s="11" t="s">
        <v>13</v>
      </c>
      <c r="H46" s="12" t="s">
        <v>14</v>
      </c>
      <c r="I46" s="12" t="s">
        <v>15</v>
      </c>
      <c r="J46" s="12" t="s">
        <v>16</v>
      </c>
      <c r="K46" s="13" t="s">
        <v>17</v>
      </c>
      <c r="L46" s="8"/>
    </row>
    <row r="47" spans="2:12">
      <c r="G47" s="15">
        <f>SUBTOTAL(9,G49:G52)</f>
        <v>7800</v>
      </c>
      <c r="H47" s="16">
        <f>SUBTOTAL(9,H49:H52)</f>
        <v>650</v>
      </c>
      <c r="I47" s="16">
        <f>SUBTOTAL(9,I49:I52)</f>
        <v>7800</v>
      </c>
      <c r="J47" s="16">
        <f>SUBTOTAL(9,J49:J52)</f>
        <v>0</v>
      </c>
      <c r="K47" s="17">
        <f>SUBTOTAL(9,K49:K52)</f>
        <v>0</v>
      </c>
    </row>
    <row r="48" spans="2:12">
      <c r="G48" s="26"/>
      <c r="H48" s="26"/>
      <c r="I48" s="26"/>
      <c r="J48" s="26"/>
      <c r="K48" s="26"/>
      <c r="L48" s="26"/>
    </row>
    <row r="49" spans="1:26" ht="23.25" customHeight="1">
      <c r="A49" s="19"/>
      <c r="B49" s="19"/>
      <c r="C49" s="21" t="s">
        <v>18</v>
      </c>
      <c r="D49" s="95" t="s">
        <v>19</v>
      </c>
      <c r="E49" s="96"/>
      <c r="F49" s="19"/>
      <c r="G49" s="22" t="s">
        <v>13</v>
      </c>
      <c r="H49" s="23" t="s">
        <v>20</v>
      </c>
      <c r="I49" s="23" t="s">
        <v>15</v>
      </c>
      <c r="J49" s="23" t="s">
        <v>16</v>
      </c>
      <c r="K49" s="23" t="s">
        <v>17</v>
      </c>
      <c r="L49" s="24"/>
    </row>
    <row r="50" spans="1:26">
      <c r="C50" s="25" t="s">
        <v>21</v>
      </c>
      <c r="D50" s="25" t="s">
        <v>22</v>
      </c>
      <c r="G50" s="14">
        <v>7800</v>
      </c>
      <c r="H50" s="14">
        <v>650</v>
      </c>
      <c r="I50" s="14">
        <v>7800</v>
      </c>
      <c r="J50" s="14">
        <v>0</v>
      </c>
      <c r="K50" s="14">
        <f>G50-J50-I50</f>
        <v>0</v>
      </c>
    </row>
    <row r="51" spans="1:26">
      <c r="E51" s="18" t="s">
        <v>25</v>
      </c>
      <c r="G51" s="27">
        <f>SUBTOTAL(9,G50:G50)</f>
        <v>7800</v>
      </c>
      <c r="H51" s="27">
        <f>SUBTOTAL(9,H50:H50)</f>
        <v>650</v>
      </c>
      <c r="I51" s="27">
        <f>SUBTOTAL(9,I50:I50)</f>
        <v>7800</v>
      </c>
      <c r="J51" s="27">
        <f>SUBTOTAL(9,J50:J50)</f>
        <v>0</v>
      </c>
      <c r="K51" s="27">
        <f>SUBTOTAL(9,K50:K50)</f>
        <v>0</v>
      </c>
    </row>
    <row r="53" spans="1:26">
      <c r="A53" s="3"/>
      <c r="B53" s="3"/>
      <c r="C53" s="3"/>
      <c r="D53" s="3"/>
      <c r="E53" s="18" t="s">
        <v>26</v>
      </c>
      <c r="F53" s="3"/>
      <c r="G53" s="28">
        <f>SUBTOTAL(9,G49:G52)</f>
        <v>7800</v>
      </c>
      <c r="H53" s="28">
        <f>SUBTOTAL(9,H49:H52)</f>
        <v>650</v>
      </c>
      <c r="I53" s="28">
        <f>SUBTOTAL(9,I49:I52)</f>
        <v>7800</v>
      </c>
      <c r="J53" s="28">
        <f>SUBTOTAL(9,J49:J52)</f>
        <v>0</v>
      </c>
      <c r="K53" s="28">
        <f>SUBTOTAL(9,K49:K52)</f>
        <v>0</v>
      </c>
      <c r="L53" s="3"/>
    </row>
    <row r="55" spans="1:26" ht="15.75" customHeight="1">
      <c r="A55" s="9"/>
      <c r="B55" s="93" t="s">
        <v>27</v>
      </c>
      <c r="C55" s="93"/>
      <c r="D55" s="93"/>
      <c r="E55" s="93"/>
      <c r="F55" s="93"/>
      <c r="G55" s="93"/>
      <c r="H55" s="93"/>
      <c r="I55" s="93"/>
      <c r="J55" s="93"/>
      <c r="K55" s="93"/>
      <c r="L55" s="9"/>
    </row>
    <row r="56" spans="1:26">
      <c r="B56" s="91" t="s">
        <v>28</v>
      </c>
      <c r="C56" s="91"/>
      <c r="D56" s="91"/>
      <c r="E56" s="91"/>
    </row>
    <row r="58" spans="1:26" ht="15.75" customHeight="1">
      <c r="A58" s="9"/>
      <c r="B58" s="93" t="s">
        <v>29</v>
      </c>
      <c r="C58" s="93"/>
      <c r="D58" s="93"/>
      <c r="E58" s="93"/>
      <c r="F58" s="93"/>
      <c r="G58" s="93"/>
      <c r="H58" s="93"/>
      <c r="I58" s="93"/>
      <c r="J58" s="93"/>
      <c r="K58" s="93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0.399999999999999">
      <c r="B59" s="29" t="s">
        <v>30</v>
      </c>
      <c r="C59" s="30" t="s">
        <v>31</v>
      </c>
      <c r="D59" s="21" t="s">
        <v>32</v>
      </c>
      <c r="E59" s="31"/>
      <c r="F59" s="31"/>
      <c r="G59" s="21" t="s">
        <v>33</v>
      </c>
      <c r="H59" s="21" t="s">
        <v>18</v>
      </c>
      <c r="I59" s="20" t="s">
        <v>34</v>
      </c>
      <c r="J59" s="10" t="s">
        <v>35</v>
      </c>
    </row>
    <row r="60" spans="1:26">
      <c r="B60" s="32" t="s">
        <v>36</v>
      </c>
      <c r="C60" s="2" t="s">
        <v>59</v>
      </c>
      <c r="D60" s="92" t="s">
        <v>60</v>
      </c>
      <c r="E60" s="91"/>
      <c r="F60" s="91"/>
      <c r="G60" s="2" t="s">
        <v>37</v>
      </c>
      <c r="H60" s="2" t="s">
        <v>49</v>
      </c>
      <c r="I60" s="33" t="s">
        <v>61</v>
      </c>
      <c r="J60" s="14">
        <v>650</v>
      </c>
    </row>
    <row r="61" spans="1:26">
      <c r="E61" s="97" t="s">
        <v>39</v>
      </c>
      <c r="F61" s="91"/>
      <c r="G61" s="91"/>
      <c r="H61" s="91"/>
      <c r="I61" s="91"/>
      <c r="J61" s="37">
        <f>SUBTOTAL(9,J60:J60)</f>
        <v>650</v>
      </c>
    </row>
    <row r="63" spans="1:26">
      <c r="E63" s="97" t="s">
        <v>41</v>
      </c>
      <c r="F63" s="91"/>
      <c r="G63" s="91"/>
      <c r="H63" s="91"/>
      <c r="I63" s="91"/>
      <c r="J63" s="38">
        <f>SUBTOTAL(9,J60:J62)</f>
        <v>650</v>
      </c>
    </row>
    <row r="65" spans="1:12">
      <c r="B65" s="39" t="s">
        <v>0</v>
      </c>
      <c r="C65" s="42" t="s">
        <v>62</v>
      </c>
      <c r="D65" s="39"/>
      <c r="E65" s="39"/>
      <c r="F65" s="39"/>
      <c r="G65" s="39"/>
      <c r="H65" s="39"/>
      <c r="I65" s="39"/>
      <c r="J65" s="40" t="s">
        <v>1</v>
      </c>
      <c r="K65" s="41" t="s">
        <v>2</v>
      </c>
    </row>
    <row r="66" spans="1:12">
      <c r="B66" s="2" t="s">
        <v>3</v>
      </c>
      <c r="C66" s="5" t="s">
        <v>4</v>
      </c>
      <c r="J66" s="4" t="s">
        <v>5</v>
      </c>
      <c r="K66" s="6">
        <v>0</v>
      </c>
    </row>
    <row r="67" spans="1:12">
      <c r="B67" s="2" t="s">
        <v>6</v>
      </c>
      <c r="C67" s="3" t="s">
        <v>43</v>
      </c>
    </row>
    <row r="68" spans="1:12">
      <c r="B68" s="2" t="s">
        <v>7</v>
      </c>
      <c r="C68" s="7" t="s">
        <v>8</v>
      </c>
    </row>
    <row r="69" spans="1:12">
      <c r="B69" s="2" t="s">
        <v>9</v>
      </c>
      <c r="C69" s="5" t="s">
        <v>10</v>
      </c>
    </row>
    <row r="71" spans="1:12" ht="22.5" customHeight="1">
      <c r="B71" s="3" t="s">
        <v>11</v>
      </c>
      <c r="C71" s="92" t="s">
        <v>63</v>
      </c>
      <c r="D71" s="92"/>
      <c r="E71" s="92"/>
      <c r="F71" s="92"/>
      <c r="G71" s="92"/>
      <c r="H71" s="92"/>
      <c r="I71" s="92"/>
      <c r="J71" s="92"/>
      <c r="K71" s="92"/>
    </row>
    <row r="73" spans="1:12" ht="15.6">
      <c r="B73" s="93" t="s">
        <v>12</v>
      </c>
      <c r="C73" s="94"/>
      <c r="D73" s="94"/>
      <c r="E73" s="94"/>
      <c r="F73" s="94"/>
      <c r="G73" s="94"/>
      <c r="H73" s="94"/>
      <c r="I73" s="94"/>
      <c r="J73" s="94"/>
      <c r="K73" s="94"/>
    </row>
    <row r="75" spans="1:12" ht="21.9" customHeight="1">
      <c r="G75" s="11" t="s">
        <v>13</v>
      </c>
      <c r="H75" s="12" t="s">
        <v>14</v>
      </c>
      <c r="I75" s="12" t="s">
        <v>15</v>
      </c>
      <c r="J75" s="12" t="s">
        <v>16</v>
      </c>
      <c r="K75" s="13" t="s">
        <v>17</v>
      </c>
      <c r="L75" s="8"/>
    </row>
    <row r="76" spans="1:12">
      <c r="G76" s="15">
        <f>SUBTOTAL(9,G78:G82)</f>
        <v>260843.02</v>
      </c>
      <c r="H76" s="16">
        <f>SUBTOTAL(9,H78:H82)</f>
        <v>0</v>
      </c>
      <c r="I76" s="16">
        <f>SUBTOTAL(9,I78:I82)</f>
        <v>131803.5</v>
      </c>
      <c r="J76" s="16">
        <f>SUBTOTAL(9,J78:J82)</f>
        <v>0</v>
      </c>
      <c r="K76" s="17">
        <f>SUBTOTAL(9,K78:K82)</f>
        <v>129039.51999999999</v>
      </c>
    </row>
    <row r="77" spans="1:12">
      <c r="G77" s="26"/>
      <c r="H77" s="26"/>
      <c r="I77" s="26"/>
      <c r="J77" s="26"/>
      <c r="K77" s="26"/>
      <c r="L77" s="26"/>
    </row>
    <row r="78" spans="1:12" ht="23.25" customHeight="1">
      <c r="A78" s="19"/>
      <c r="B78" s="19"/>
      <c r="C78" s="21" t="s">
        <v>18</v>
      </c>
      <c r="D78" s="95" t="s">
        <v>19</v>
      </c>
      <c r="E78" s="96"/>
      <c r="F78" s="19"/>
      <c r="G78" s="22" t="s">
        <v>13</v>
      </c>
      <c r="H78" s="23" t="s">
        <v>20</v>
      </c>
      <c r="I78" s="23" t="s">
        <v>15</v>
      </c>
      <c r="J78" s="23" t="s">
        <v>16</v>
      </c>
      <c r="K78" s="23" t="s">
        <v>17</v>
      </c>
      <c r="L78" s="24"/>
    </row>
    <row r="79" spans="1:12">
      <c r="C79" s="25" t="s">
        <v>64</v>
      </c>
      <c r="D79" s="25" t="s">
        <v>65</v>
      </c>
      <c r="G79" s="14">
        <v>260843.02</v>
      </c>
      <c r="H79" s="14">
        <v>0</v>
      </c>
      <c r="I79" s="14">
        <v>0</v>
      </c>
      <c r="J79" s="14">
        <v>0</v>
      </c>
      <c r="K79" s="14">
        <f>G79-J79-I79</f>
        <v>260843.02</v>
      </c>
    </row>
    <row r="80" spans="1:12">
      <c r="C80" s="25" t="s">
        <v>23</v>
      </c>
      <c r="D80" s="25" t="s">
        <v>24</v>
      </c>
      <c r="G80" s="14">
        <v>0</v>
      </c>
      <c r="H80" s="14">
        <v>0</v>
      </c>
      <c r="I80" s="14">
        <v>131803.5</v>
      </c>
      <c r="J80" s="14">
        <v>0</v>
      </c>
      <c r="K80" s="14">
        <f>G80-J80-I80</f>
        <v>-131803.5</v>
      </c>
    </row>
    <row r="81" spans="1:26">
      <c r="E81" s="18" t="s">
        <v>25</v>
      </c>
      <c r="G81" s="27">
        <f>SUBTOTAL(9,G79:G80)</f>
        <v>260843.02</v>
      </c>
      <c r="H81" s="27">
        <f>SUBTOTAL(9,H79:H80)</f>
        <v>0</v>
      </c>
      <c r="I81" s="27">
        <f>SUBTOTAL(9,I79:I80)</f>
        <v>131803.5</v>
      </c>
      <c r="J81" s="27">
        <f>SUBTOTAL(9,J79:J80)</f>
        <v>0</v>
      </c>
      <c r="K81" s="27">
        <f>SUBTOTAL(9,K79:K80)</f>
        <v>129039.51999999999</v>
      </c>
    </row>
    <row r="83" spans="1:26">
      <c r="A83" s="3"/>
      <c r="B83" s="3"/>
      <c r="C83" s="3"/>
      <c r="D83" s="3"/>
      <c r="E83" s="18" t="s">
        <v>26</v>
      </c>
      <c r="F83" s="3"/>
      <c r="G83" s="28">
        <f>SUBTOTAL(9,G78:G82)</f>
        <v>260843.02</v>
      </c>
      <c r="H83" s="28">
        <f>SUBTOTAL(9,H78:H82)</f>
        <v>0</v>
      </c>
      <c r="I83" s="28">
        <f>SUBTOTAL(9,I78:I82)</f>
        <v>131803.5</v>
      </c>
      <c r="J83" s="28">
        <f>SUBTOTAL(9,J78:J82)</f>
        <v>0</v>
      </c>
      <c r="K83" s="28">
        <f>SUBTOTAL(9,K78:K82)</f>
        <v>129039.51999999999</v>
      </c>
      <c r="L83" s="3"/>
    </row>
    <row r="85" spans="1:26" ht="15.75" customHeight="1">
      <c r="A85" s="9"/>
      <c r="B85" s="93" t="s">
        <v>27</v>
      </c>
      <c r="C85" s="93"/>
      <c r="D85" s="93"/>
      <c r="E85" s="93"/>
      <c r="F85" s="93"/>
      <c r="G85" s="93"/>
      <c r="H85" s="93"/>
      <c r="I85" s="93"/>
      <c r="J85" s="93"/>
      <c r="K85" s="93"/>
      <c r="L85" s="9"/>
    </row>
    <row r="86" spans="1:26">
      <c r="B86" s="91" t="s">
        <v>28</v>
      </c>
      <c r="C86" s="91"/>
      <c r="D86" s="91"/>
      <c r="E86" s="91"/>
    </row>
    <row r="88" spans="1:26" ht="15.75" customHeight="1">
      <c r="A88" s="9"/>
      <c r="B88" s="93" t="s">
        <v>29</v>
      </c>
      <c r="C88" s="93"/>
      <c r="D88" s="93"/>
      <c r="E88" s="93"/>
      <c r="F88" s="93"/>
      <c r="G88" s="93"/>
      <c r="H88" s="93"/>
      <c r="I88" s="93"/>
      <c r="J88" s="93"/>
      <c r="K88" s="93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B89" s="91" t="s">
        <v>66</v>
      </c>
      <c r="C89" s="91"/>
      <c r="D89" s="91"/>
      <c r="E89" s="91"/>
    </row>
    <row r="91" spans="1:26">
      <c r="B91" s="39" t="s">
        <v>0</v>
      </c>
      <c r="C91" s="42" t="s">
        <v>67</v>
      </c>
      <c r="D91" s="39"/>
      <c r="E91" s="39"/>
      <c r="F91" s="39"/>
      <c r="G91" s="39"/>
      <c r="H91" s="39"/>
      <c r="I91" s="39"/>
      <c r="J91" s="40" t="s">
        <v>1</v>
      </c>
      <c r="K91" s="41" t="s">
        <v>2</v>
      </c>
    </row>
    <row r="92" spans="1:26">
      <c r="B92" s="2" t="s">
        <v>3</v>
      </c>
      <c r="C92" s="5" t="s">
        <v>4</v>
      </c>
      <c r="J92" s="4" t="s">
        <v>5</v>
      </c>
      <c r="K92" s="6">
        <v>0</v>
      </c>
    </row>
    <row r="93" spans="1:26">
      <c r="B93" s="2" t="s">
        <v>6</v>
      </c>
      <c r="C93" s="3" t="s">
        <v>43</v>
      </c>
    </row>
    <row r="94" spans="1:26">
      <c r="B94" s="2" t="s">
        <v>7</v>
      </c>
      <c r="C94" s="7" t="s">
        <v>68</v>
      </c>
    </row>
    <row r="95" spans="1:26">
      <c r="B95" s="2" t="s">
        <v>9</v>
      </c>
      <c r="C95" s="5" t="s">
        <v>10</v>
      </c>
    </row>
    <row r="97" spans="1:12">
      <c r="B97" s="3" t="s">
        <v>11</v>
      </c>
      <c r="C97" s="92"/>
      <c r="D97" s="92"/>
      <c r="E97" s="92"/>
      <c r="F97" s="92"/>
      <c r="G97" s="92"/>
      <c r="H97" s="92"/>
      <c r="I97" s="92"/>
      <c r="J97" s="92"/>
      <c r="K97" s="92"/>
    </row>
    <row r="99" spans="1:12" ht="15.6">
      <c r="B99" s="93" t="s">
        <v>12</v>
      </c>
      <c r="C99" s="94"/>
      <c r="D99" s="94"/>
      <c r="E99" s="94"/>
      <c r="F99" s="94"/>
      <c r="G99" s="94"/>
      <c r="H99" s="94"/>
      <c r="I99" s="94"/>
      <c r="J99" s="94"/>
      <c r="K99" s="94"/>
    </row>
    <row r="101" spans="1:12" ht="21.9" customHeight="1">
      <c r="G101" s="11" t="s">
        <v>13</v>
      </c>
      <c r="H101" s="12" t="s">
        <v>14</v>
      </c>
      <c r="I101" s="12" t="s">
        <v>15</v>
      </c>
      <c r="J101" s="12" t="s">
        <v>16</v>
      </c>
      <c r="K101" s="13" t="s">
        <v>17</v>
      </c>
      <c r="L101" s="8"/>
    </row>
    <row r="102" spans="1:12">
      <c r="G102" s="15">
        <f>SUBTOTAL(9,G104:G107)</f>
        <v>2500</v>
      </c>
      <c r="H102" s="16">
        <f>SUBTOTAL(9,H104:H107)</f>
        <v>0</v>
      </c>
      <c r="I102" s="16">
        <f>SUBTOTAL(9,I104:I107)</f>
        <v>2500</v>
      </c>
      <c r="J102" s="16">
        <f>SUBTOTAL(9,J104:J107)</f>
        <v>0</v>
      </c>
      <c r="K102" s="17">
        <f>SUBTOTAL(9,K104:K107)</f>
        <v>0</v>
      </c>
    </row>
    <row r="103" spans="1:12">
      <c r="G103" s="26"/>
      <c r="H103" s="26"/>
      <c r="I103" s="26"/>
      <c r="J103" s="26"/>
      <c r="K103" s="26"/>
      <c r="L103" s="26"/>
    </row>
    <row r="104" spans="1:12" ht="23.25" customHeight="1">
      <c r="A104" s="19"/>
      <c r="B104" s="19"/>
      <c r="C104" s="21" t="s">
        <v>18</v>
      </c>
      <c r="D104" s="95" t="s">
        <v>19</v>
      </c>
      <c r="E104" s="96"/>
      <c r="F104" s="19"/>
      <c r="G104" s="22" t="s">
        <v>13</v>
      </c>
      <c r="H104" s="23" t="s">
        <v>20</v>
      </c>
      <c r="I104" s="23" t="s">
        <v>15</v>
      </c>
      <c r="J104" s="23" t="s">
        <v>16</v>
      </c>
      <c r="K104" s="23" t="s">
        <v>17</v>
      </c>
      <c r="L104" s="24"/>
    </row>
    <row r="105" spans="1:12">
      <c r="C105" s="25" t="s">
        <v>23</v>
      </c>
      <c r="D105" s="25" t="s">
        <v>24</v>
      </c>
      <c r="G105" s="14">
        <v>2500</v>
      </c>
      <c r="H105" s="14">
        <v>0</v>
      </c>
      <c r="I105" s="14">
        <v>2500</v>
      </c>
      <c r="J105" s="14">
        <v>0</v>
      </c>
      <c r="K105" s="14">
        <f>G105-J105-I105</f>
        <v>0</v>
      </c>
    </row>
    <row r="106" spans="1:12">
      <c r="E106" s="18" t="s">
        <v>25</v>
      </c>
      <c r="G106" s="27">
        <f>SUBTOTAL(9,G105:G105)</f>
        <v>2500</v>
      </c>
      <c r="H106" s="27">
        <f>SUBTOTAL(9,H105:H105)</f>
        <v>0</v>
      </c>
      <c r="I106" s="27">
        <f>SUBTOTAL(9,I105:I105)</f>
        <v>2500</v>
      </c>
      <c r="J106" s="27">
        <f>SUBTOTAL(9,J105:J105)</f>
        <v>0</v>
      </c>
      <c r="K106" s="27">
        <f>SUBTOTAL(9,K105:K105)</f>
        <v>0</v>
      </c>
    </row>
    <row r="108" spans="1:12">
      <c r="A108" s="3"/>
      <c r="B108" s="3"/>
      <c r="C108" s="3"/>
      <c r="D108" s="3"/>
      <c r="E108" s="18" t="s">
        <v>26</v>
      </c>
      <c r="F108" s="3"/>
      <c r="G108" s="28">
        <f>SUBTOTAL(9,G104:G107)</f>
        <v>2500</v>
      </c>
      <c r="H108" s="28">
        <f>SUBTOTAL(9,H104:H107)</f>
        <v>0</v>
      </c>
      <c r="I108" s="28">
        <f>SUBTOTAL(9,I104:I107)</f>
        <v>2500</v>
      </c>
      <c r="J108" s="28">
        <f>SUBTOTAL(9,J104:J107)</f>
        <v>0</v>
      </c>
      <c r="K108" s="28">
        <f>SUBTOTAL(9,K104:K107)</f>
        <v>0</v>
      </c>
      <c r="L108" s="3"/>
    </row>
    <row r="110" spans="1:12" ht="15.75" customHeight="1">
      <c r="A110" s="9"/>
      <c r="B110" s="93" t="s">
        <v>27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"/>
    </row>
    <row r="111" spans="1:12">
      <c r="B111" s="91" t="s">
        <v>28</v>
      </c>
      <c r="C111" s="91"/>
      <c r="D111" s="91"/>
      <c r="E111" s="91"/>
    </row>
    <row r="113" spans="1:26" ht="15.75" customHeight="1">
      <c r="A113" s="9"/>
      <c r="B113" s="93" t="s">
        <v>29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B114" s="91" t="s">
        <v>66</v>
      </c>
      <c r="C114" s="91"/>
      <c r="D114" s="91"/>
      <c r="E114" s="91"/>
    </row>
  </sheetData>
  <mergeCells count="36">
    <mergeCell ref="C7:K7"/>
    <mergeCell ref="B9:K9"/>
    <mergeCell ref="D14:E14"/>
    <mergeCell ref="B21:K21"/>
    <mergeCell ref="B22:E22"/>
    <mergeCell ref="B24:K24"/>
    <mergeCell ref="D26:F26"/>
    <mergeCell ref="D27:F27"/>
    <mergeCell ref="D28:F28"/>
    <mergeCell ref="E29:I29"/>
    <mergeCell ref="D31:F31"/>
    <mergeCell ref="E32:I32"/>
    <mergeCell ref="E34:I34"/>
    <mergeCell ref="C42:K42"/>
    <mergeCell ref="B44:K44"/>
    <mergeCell ref="D49:E49"/>
    <mergeCell ref="B55:K55"/>
    <mergeCell ref="B56:E56"/>
    <mergeCell ref="B58:K58"/>
    <mergeCell ref="D60:F60"/>
    <mergeCell ref="E61:I61"/>
    <mergeCell ref="E63:I63"/>
    <mergeCell ref="C71:K71"/>
    <mergeCell ref="B73:K73"/>
    <mergeCell ref="D78:E78"/>
    <mergeCell ref="B85:K85"/>
    <mergeCell ref="B86:E86"/>
    <mergeCell ref="B88:K88"/>
    <mergeCell ref="B111:E111"/>
    <mergeCell ref="B113:K113"/>
    <mergeCell ref="B114:E114"/>
    <mergeCell ref="B89:E89"/>
    <mergeCell ref="C97:K97"/>
    <mergeCell ref="B99:K99"/>
    <mergeCell ref="D104:E104"/>
    <mergeCell ref="B110:K110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June 30, 2021</oddHeader>
    <oddFooter>&amp;L&amp;4Copyright 2021 by
Priority Software, Inc.
All Rights Reserved.
BA4 &amp;C&amp;"Arial,Bold"
&amp;"Arial,Regular"&amp;7Thursday, August 05, 2021  8:14&amp;R
Page &amp;P</oddFooter>
    <evenHeader>&amp;L&amp;"Arial,Bold Italic"&amp;16Financial Statement&amp;"Arial,Bold Italic"&amp;8
     Account Rollup&amp;C&amp;R&amp;"Arial,Bold Italic"&amp;8For the Period Ending June 30, 2021</evenHeader>
    <evenFooter>&amp;L&amp;4Copyright 2021 by
Priority Software, Inc.
All Rights Reserved.
BA4 &amp;C&amp;"Arial,Bold"
&amp;"Arial,Regular"&amp;7Thursday, August 05, 2021  8:14&amp;R
Page &amp;P</evenFooter>
    <firstHeader>&amp;L&amp;"Arial,Bold Italic"&amp;16Financial Statement&amp;"Arial,Bold Italic"&amp;8
     Account Rollup&amp;C&amp;R&amp;"Arial,Bold Italic"&amp;8For the Period Ending June 30, 2021</firstHeader>
    <firstFooter>&amp;L&amp;4Copyright 2021 by
Priority Software, Inc.
All Rights Reserved.
BA4 &amp;C&amp;"Arial,Bold"
&amp;"Arial,Regular"&amp;7Thursday, August 05, 2021  8:14&amp;R
Page 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53B2-98C1-4A0A-B1DC-CBDEFFC5AC50}">
  <dimension ref="A1:K173"/>
  <sheetViews>
    <sheetView tabSelected="1" topLeftCell="A127" workbookViewId="0">
      <selection activeCell="M9" sqref="M9"/>
    </sheetView>
  </sheetViews>
  <sheetFormatPr defaultRowHeight="14.4"/>
  <cols>
    <col min="1" max="1" width="11.109375" style="78" customWidth="1"/>
    <col min="2" max="2" width="15.5546875" style="78" customWidth="1"/>
    <col min="3" max="3" width="16.5546875" style="78" customWidth="1"/>
    <col min="4" max="4" width="8.33203125" style="78" customWidth="1"/>
    <col min="5" max="5" width="11.44140625" style="78" customWidth="1"/>
    <col min="6" max="10" width="14.5546875" style="78" customWidth="1"/>
    <col min="11" max="11" width="9.109375" style="78" customWidth="1"/>
  </cols>
  <sheetData>
    <row r="1" spans="1:11" ht="15" thickTop="1">
      <c r="A1" s="43" t="s">
        <v>0</v>
      </c>
      <c r="B1" s="44" t="s">
        <v>69</v>
      </c>
      <c r="C1" s="43"/>
      <c r="D1" s="43"/>
      <c r="E1" s="43"/>
      <c r="F1" s="43"/>
      <c r="G1" s="43"/>
      <c r="H1" s="43"/>
      <c r="I1" s="45" t="s">
        <v>1</v>
      </c>
      <c r="J1" s="46" t="s">
        <v>2</v>
      </c>
    </row>
    <row r="2" spans="1:11">
      <c r="A2" s="78" t="s">
        <v>3</v>
      </c>
      <c r="B2" s="47" t="s">
        <v>4</v>
      </c>
      <c r="I2" s="48" t="s">
        <v>5</v>
      </c>
      <c r="J2" s="49">
        <v>0</v>
      </c>
    </row>
    <row r="3" spans="1:11">
      <c r="A3" s="78" t="s">
        <v>6</v>
      </c>
      <c r="B3" s="50" t="s">
        <v>43</v>
      </c>
    </row>
    <row r="4" spans="1:11">
      <c r="A4" s="78" t="s">
        <v>7</v>
      </c>
      <c r="B4" s="51" t="s">
        <v>70</v>
      </c>
    </row>
    <row r="5" spans="1:11">
      <c r="A5" s="78" t="s">
        <v>9</v>
      </c>
      <c r="B5" s="47" t="s">
        <v>10</v>
      </c>
    </row>
    <row r="7" spans="1:11">
      <c r="A7" s="50" t="s">
        <v>11</v>
      </c>
      <c r="B7" s="103"/>
      <c r="C7" s="103"/>
      <c r="D7" s="103"/>
      <c r="E7" s="103"/>
      <c r="F7" s="103"/>
      <c r="G7" s="103"/>
      <c r="H7" s="103"/>
      <c r="I7" s="103"/>
      <c r="J7" s="103"/>
    </row>
    <row r="9" spans="1:11" ht="15.6">
      <c r="A9" s="102" t="s">
        <v>12</v>
      </c>
      <c r="B9" s="104"/>
      <c r="C9" s="104"/>
      <c r="D9" s="104"/>
      <c r="E9" s="104"/>
      <c r="F9" s="104"/>
      <c r="G9" s="104"/>
      <c r="H9" s="104"/>
      <c r="I9" s="104"/>
      <c r="J9" s="104"/>
    </row>
    <row r="10" spans="1:11" ht="15" thickBot="1"/>
    <row r="11" spans="1:11" ht="21.6">
      <c r="F11" s="52" t="s">
        <v>13</v>
      </c>
      <c r="G11" s="53" t="s">
        <v>71</v>
      </c>
      <c r="H11" s="53" t="s">
        <v>15</v>
      </c>
      <c r="I11" s="53" t="s">
        <v>16</v>
      </c>
      <c r="J11" s="54" t="s">
        <v>17</v>
      </c>
      <c r="K11" s="55"/>
    </row>
    <row r="12" spans="1:11" ht="15" thickBot="1">
      <c r="F12" s="56">
        <f>SUBTOTAL(9,F14:F19)</f>
        <v>19501.509999999998</v>
      </c>
      <c r="G12" s="57">
        <f>SUBTOTAL(9,G14:G19)</f>
        <v>2102.9</v>
      </c>
      <c r="H12" s="57">
        <f>SUBTOTAL(9,H14:H19)</f>
        <v>2102.9</v>
      </c>
      <c r="I12" s="57">
        <f>SUBTOTAL(9,I14:I19)</f>
        <v>28231.81</v>
      </c>
      <c r="J12" s="58">
        <f>SUBTOTAL(9,J14:J19)</f>
        <v>-10833.2</v>
      </c>
    </row>
    <row r="13" spans="1:11">
      <c r="F13" s="59"/>
      <c r="G13" s="59"/>
      <c r="H13" s="59"/>
      <c r="I13" s="59"/>
      <c r="J13" s="59"/>
      <c r="K13" s="59"/>
    </row>
    <row r="14" spans="1:11" ht="21.6">
      <c r="A14" s="61"/>
      <c r="B14" s="60" t="s">
        <v>18</v>
      </c>
      <c r="C14" s="105" t="s">
        <v>19</v>
      </c>
      <c r="D14" s="106"/>
      <c r="E14" s="61"/>
      <c r="F14" s="62" t="s">
        <v>13</v>
      </c>
      <c r="G14" s="63" t="s">
        <v>72</v>
      </c>
      <c r="H14" s="63" t="s">
        <v>15</v>
      </c>
      <c r="I14" s="63" t="s">
        <v>16</v>
      </c>
      <c r="J14" s="63" t="s">
        <v>17</v>
      </c>
      <c r="K14" s="64"/>
    </row>
    <row r="15" spans="1:11">
      <c r="B15" s="65" t="s">
        <v>21</v>
      </c>
      <c r="C15" s="65" t="s">
        <v>22</v>
      </c>
      <c r="F15" s="66">
        <v>17500</v>
      </c>
      <c r="G15" s="66">
        <v>1958.34</v>
      </c>
      <c r="H15" s="66">
        <v>1958.34</v>
      </c>
      <c r="I15" s="66">
        <v>21541.73</v>
      </c>
      <c r="J15" s="66">
        <f>F15-I15-H15</f>
        <v>-6000.07</v>
      </c>
    </row>
    <row r="16" spans="1:11">
      <c r="B16" s="65" t="s">
        <v>73</v>
      </c>
      <c r="C16" s="65" t="s">
        <v>74</v>
      </c>
      <c r="F16" s="66">
        <v>144.51</v>
      </c>
      <c r="G16" s="66">
        <v>144.51</v>
      </c>
      <c r="H16" s="66">
        <v>144.51</v>
      </c>
      <c r="I16" s="66">
        <v>4833.13</v>
      </c>
      <c r="J16" s="66">
        <f>F16-I16-H16</f>
        <v>-4833.13</v>
      </c>
    </row>
    <row r="17" spans="1:11">
      <c r="B17" s="65" t="s">
        <v>23</v>
      </c>
      <c r="C17" s="65" t="s">
        <v>24</v>
      </c>
      <c r="F17" s="66">
        <v>1857</v>
      </c>
      <c r="G17" s="66">
        <v>0.05</v>
      </c>
      <c r="H17" s="66">
        <v>0.05</v>
      </c>
      <c r="I17" s="66">
        <v>1856.95</v>
      </c>
      <c r="J17" s="66">
        <f>F17-I17-H17</f>
        <v>-4.5477510646207975E-14</v>
      </c>
    </row>
    <row r="18" spans="1:11">
      <c r="D18" s="77" t="s">
        <v>25</v>
      </c>
      <c r="F18" s="67">
        <f>SUBTOTAL(9,F15:F17)</f>
        <v>19501.509999999998</v>
      </c>
      <c r="G18" s="67">
        <f>SUBTOTAL(9,G15:G17)</f>
        <v>2102.9</v>
      </c>
      <c r="H18" s="67">
        <f>SUBTOTAL(9,H15:H17)</f>
        <v>2102.9</v>
      </c>
      <c r="I18" s="67">
        <f>SUBTOTAL(9,I15:I17)</f>
        <v>28231.81</v>
      </c>
      <c r="J18" s="67">
        <f>SUBTOTAL(9,J15:J17)</f>
        <v>-10833.2</v>
      </c>
    </row>
    <row r="20" spans="1:11" ht="15" thickBot="1">
      <c r="A20" s="50"/>
      <c r="B20" s="50"/>
      <c r="C20" s="50"/>
      <c r="D20" s="77" t="s">
        <v>26</v>
      </c>
      <c r="E20" s="50"/>
      <c r="F20" s="68">
        <f>SUBTOTAL(9,F14:F19)</f>
        <v>19501.509999999998</v>
      </c>
      <c r="G20" s="68">
        <f>SUBTOTAL(9,G14:G19)</f>
        <v>2102.9</v>
      </c>
      <c r="H20" s="68">
        <f>SUBTOTAL(9,H14:H19)</f>
        <v>2102.9</v>
      </c>
      <c r="I20" s="68">
        <f>SUBTOTAL(9,I14:I19)</f>
        <v>28231.81</v>
      </c>
      <c r="J20" s="68">
        <f>SUBTOTAL(9,J14:J19)</f>
        <v>-10833.2</v>
      </c>
      <c r="K20" s="50"/>
    </row>
    <row r="21" spans="1:11" ht="15" thickTop="1"/>
    <row r="22" spans="1:11" ht="15.6">
      <c r="A22" s="102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69"/>
    </row>
    <row r="23" spans="1:11" ht="21.6">
      <c r="A23" s="60" t="s">
        <v>33</v>
      </c>
      <c r="B23" s="60" t="s">
        <v>18</v>
      </c>
      <c r="C23" s="60" t="s">
        <v>32</v>
      </c>
      <c r="D23" s="70"/>
      <c r="E23" s="71" t="s">
        <v>75</v>
      </c>
      <c r="F23" s="60" t="s">
        <v>76</v>
      </c>
      <c r="G23" s="70"/>
      <c r="H23" s="72" t="s">
        <v>77</v>
      </c>
      <c r="I23" s="73" t="s">
        <v>78</v>
      </c>
      <c r="J23" s="72" t="s">
        <v>16</v>
      </c>
      <c r="K23" s="55"/>
    </row>
    <row r="24" spans="1:11" ht="20.399999999999999">
      <c r="A24" s="78" t="s">
        <v>37</v>
      </c>
      <c r="B24" s="78" t="s">
        <v>79</v>
      </c>
      <c r="C24" s="55" t="s">
        <v>80</v>
      </c>
      <c r="E24" s="74" t="s">
        <v>81</v>
      </c>
      <c r="F24" s="78" t="s">
        <v>82</v>
      </c>
      <c r="H24" s="66">
        <v>200</v>
      </c>
      <c r="I24" s="66">
        <v>0</v>
      </c>
      <c r="J24" s="66">
        <v>200</v>
      </c>
    </row>
    <row r="25" spans="1:11" ht="20.399999999999999">
      <c r="A25" s="88" t="s">
        <v>37</v>
      </c>
      <c r="B25" s="88" t="s">
        <v>83</v>
      </c>
      <c r="C25" s="87" t="s">
        <v>84</v>
      </c>
      <c r="D25" s="88"/>
      <c r="E25" s="75" t="s">
        <v>81</v>
      </c>
      <c r="F25" s="88" t="s">
        <v>85</v>
      </c>
      <c r="G25" s="88"/>
      <c r="H25" s="76">
        <v>857</v>
      </c>
      <c r="I25" s="76">
        <v>0</v>
      </c>
      <c r="J25" s="76">
        <v>857</v>
      </c>
    </row>
    <row r="26" spans="1:11" ht="20.399999999999999">
      <c r="A26" s="78" t="s">
        <v>37</v>
      </c>
      <c r="B26" s="78" t="s">
        <v>86</v>
      </c>
      <c r="C26" s="55" t="s">
        <v>87</v>
      </c>
      <c r="E26" s="74" t="s">
        <v>81</v>
      </c>
      <c r="F26" s="78" t="s">
        <v>88</v>
      </c>
      <c r="H26" s="66">
        <v>200</v>
      </c>
      <c r="I26" s="66">
        <v>0</v>
      </c>
      <c r="J26" s="66">
        <v>200</v>
      </c>
    </row>
    <row r="27" spans="1:11" ht="30.6">
      <c r="A27" s="88" t="s">
        <v>37</v>
      </c>
      <c r="B27" s="88" t="s">
        <v>56</v>
      </c>
      <c r="C27" s="87" t="s">
        <v>89</v>
      </c>
      <c r="D27" s="88"/>
      <c r="E27" s="75" t="s">
        <v>81</v>
      </c>
      <c r="F27" s="88" t="s">
        <v>90</v>
      </c>
      <c r="G27" s="88"/>
      <c r="H27" s="76">
        <v>100</v>
      </c>
      <c r="I27" s="76">
        <v>0.05</v>
      </c>
      <c r="J27" s="76">
        <v>99.95</v>
      </c>
    </row>
    <row r="28" spans="1:11" ht="30.6">
      <c r="A28" s="78" t="s">
        <v>37</v>
      </c>
      <c r="B28" s="78" t="s">
        <v>91</v>
      </c>
      <c r="C28" s="55" t="s">
        <v>92</v>
      </c>
      <c r="E28" s="74" t="s">
        <v>81</v>
      </c>
      <c r="F28" s="78" t="s">
        <v>93</v>
      </c>
      <c r="H28" s="66">
        <v>200</v>
      </c>
      <c r="I28" s="66">
        <v>0</v>
      </c>
      <c r="J28" s="66">
        <v>200</v>
      </c>
    </row>
    <row r="29" spans="1:11" ht="30.6">
      <c r="A29" s="88" t="s">
        <v>37</v>
      </c>
      <c r="B29" s="88" t="s">
        <v>94</v>
      </c>
      <c r="C29" s="87" t="s">
        <v>95</v>
      </c>
      <c r="D29" s="88"/>
      <c r="E29" s="75" t="s">
        <v>81</v>
      </c>
      <c r="F29" s="88" t="s">
        <v>96</v>
      </c>
      <c r="G29" s="88"/>
      <c r="H29" s="76">
        <v>300</v>
      </c>
      <c r="I29" s="76">
        <v>0</v>
      </c>
      <c r="J29" s="76">
        <v>300</v>
      </c>
    </row>
    <row r="30" spans="1:11">
      <c r="E30" s="100" t="s">
        <v>97</v>
      </c>
      <c r="F30" s="101"/>
      <c r="G30" s="101"/>
      <c r="H30" s="79">
        <f>SUBTOTAL(9,H24:H29)</f>
        <v>1857</v>
      </c>
      <c r="I30" s="79">
        <f>SUBTOTAL(9,I24:I29)</f>
        <v>0.05</v>
      </c>
      <c r="J30" s="79">
        <f>SUBTOTAL(9,J24:J29)</f>
        <v>1856.95</v>
      </c>
    </row>
    <row r="32" spans="1:11" ht="21.6">
      <c r="A32" s="60" t="s">
        <v>33</v>
      </c>
      <c r="B32" s="60" t="s">
        <v>18</v>
      </c>
      <c r="C32" s="60" t="s">
        <v>98</v>
      </c>
      <c r="D32" s="80" t="s">
        <v>99</v>
      </c>
      <c r="E32" s="71" t="s">
        <v>100</v>
      </c>
      <c r="F32" s="71" t="s">
        <v>101</v>
      </c>
      <c r="G32" s="80" t="s">
        <v>102</v>
      </c>
      <c r="H32" s="72" t="s">
        <v>77</v>
      </c>
      <c r="I32" s="73" t="s">
        <v>78</v>
      </c>
      <c r="J32" s="72" t="s">
        <v>16</v>
      </c>
      <c r="K32" s="55"/>
    </row>
    <row r="33" spans="1:11" ht="20.399999999999999">
      <c r="A33" s="78" t="s">
        <v>37</v>
      </c>
      <c r="B33" s="78" t="s">
        <v>38</v>
      </c>
      <c r="C33" s="55" t="s">
        <v>103</v>
      </c>
      <c r="D33" s="81">
        <v>1</v>
      </c>
      <c r="E33" s="69" t="s">
        <v>81</v>
      </c>
      <c r="F33" s="69" t="s">
        <v>104</v>
      </c>
      <c r="G33" s="66">
        <v>500</v>
      </c>
      <c r="H33" s="66">
        <v>6000</v>
      </c>
      <c r="I33" s="66">
        <v>500</v>
      </c>
      <c r="J33" s="66">
        <v>5500</v>
      </c>
    </row>
    <row r="34" spans="1:11" ht="20.399999999999999">
      <c r="A34" s="88" t="s">
        <v>37</v>
      </c>
      <c r="B34" s="88" t="s">
        <v>73</v>
      </c>
      <c r="C34" s="87" t="s">
        <v>103</v>
      </c>
      <c r="D34" s="82">
        <v>1</v>
      </c>
      <c r="E34" s="83" t="s">
        <v>81</v>
      </c>
      <c r="F34" s="83" t="s">
        <v>104</v>
      </c>
      <c r="G34" s="76"/>
      <c r="H34" s="76">
        <v>1710</v>
      </c>
      <c r="I34" s="76">
        <v>37.99</v>
      </c>
      <c r="J34" s="76">
        <v>1567.5</v>
      </c>
    </row>
    <row r="35" spans="1:11" ht="20.399999999999999">
      <c r="A35" s="78" t="s">
        <v>37</v>
      </c>
      <c r="B35" s="78" t="s">
        <v>49</v>
      </c>
      <c r="C35" s="55" t="s">
        <v>105</v>
      </c>
      <c r="D35" s="81">
        <v>1</v>
      </c>
      <c r="E35" s="69" t="s">
        <v>81</v>
      </c>
      <c r="F35" s="69" t="s">
        <v>104</v>
      </c>
      <c r="G35" s="66">
        <v>833.33333333329995</v>
      </c>
      <c r="H35" s="66">
        <v>10000</v>
      </c>
      <c r="I35" s="66">
        <v>833.33</v>
      </c>
      <c r="J35" s="66">
        <v>9166.67</v>
      </c>
    </row>
    <row r="36" spans="1:11" ht="20.399999999999999">
      <c r="A36" s="88" t="s">
        <v>37</v>
      </c>
      <c r="B36" s="88" t="s">
        <v>73</v>
      </c>
      <c r="C36" s="87" t="s">
        <v>105</v>
      </c>
      <c r="D36" s="82">
        <v>1</v>
      </c>
      <c r="E36" s="83" t="s">
        <v>81</v>
      </c>
      <c r="F36" s="83" t="s">
        <v>104</v>
      </c>
      <c r="G36" s="76"/>
      <c r="H36" s="76">
        <v>2850</v>
      </c>
      <c r="I36" s="76">
        <v>61.96</v>
      </c>
      <c r="J36" s="76">
        <v>2612.5</v>
      </c>
    </row>
    <row r="37" spans="1:11" ht="20.399999999999999">
      <c r="A37" s="78" t="s">
        <v>37</v>
      </c>
      <c r="B37" s="78" t="s">
        <v>49</v>
      </c>
      <c r="C37" s="55" t="s">
        <v>106</v>
      </c>
      <c r="D37" s="81">
        <v>1</v>
      </c>
      <c r="E37" s="69" t="s">
        <v>81</v>
      </c>
      <c r="F37" s="69" t="s">
        <v>104</v>
      </c>
      <c r="G37" s="66">
        <v>416.67</v>
      </c>
      <c r="H37" s="66">
        <v>5000.04</v>
      </c>
      <c r="I37" s="66">
        <v>416.67</v>
      </c>
      <c r="J37" s="66">
        <v>4583.37</v>
      </c>
    </row>
    <row r="38" spans="1:11" ht="20.399999999999999">
      <c r="A38" s="88" t="s">
        <v>37</v>
      </c>
      <c r="B38" s="88" t="s">
        <v>49</v>
      </c>
      <c r="C38" s="87" t="s">
        <v>107</v>
      </c>
      <c r="D38" s="82">
        <v>0.99997999999999998</v>
      </c>
      <c r="E38" s="83" t="s">
        <v>81</v>
      </c>
      <c r="F38" s="83" t="s">
        <v>104</v>
      </c>
      <c r="G38" s="76">
        <v>208.3358332</v>
      </c>
      <c r="H38" s="76">
        <v>2500.0300000000002</v>
      </c>
      <c r="I38" s="76">
        <v>208.34</v>
      </c>
      <c r="J38" s="76">
        <v>2291.69</v>
      </c>
    </row>
    <row r="39" spans="1:11" ht="20.399999999999999">
      <c r="A39" s="78" t="s">
        <v>37</v>
      </c>
      <c r="B39" s="78" t="s">
        <v>73</v>
      </c>
      <c r="C39" s="55" t="s">
        <v>107</v>
      </c>
      <c r="D39" s="81">
        <v>0.99997999999999998</v>
      </c>
      <c r="E39" s="69" t="s">
        <v>81</v>
      </c>
      <c r="F39" s="69" t="s">
        <v>104</v>
      </c>
      <c r="G39" s="66"/>
      <c r="H39" s="66">
        <v>712.51</v>
      </c>
      <c r="I39" s="66">
        <v>15.33</v>
      </c>
      <c r="J39" s="66">
        <v>653.13</v>
      </c>
    </row>
    <row r="40" spans="1:11">
      <c r="F40" s="100" t="s">
        <v>108</v>
      </c>
      <c r="G40" s="101"/>
      <c r="H40" s="79">
        <f>SUBTOTAL(9,H33:H39)</f>
        <v>28772.579999999998</v>
      </c>
      <c r="I40" s="79">
        <f>SUBTOTAL(9,I33:I39)</f>
        <v>2073.6200000000003</v>
      </c>
      <c r="J40" s="79">
        <f>SUBTOTAL(9,J33:J39)</f>
        <v>26374.859999999997</v>
      </c>
    </row>
    <row r="41" spans="1:11" ht="15" thickBot="1">
      <c r="F41" s="100" t="s">
        <v>109</v>
      </c>
      <c r="G41" s="101"/>
      <c r="H41" s="84">
        <f>SUBTOTAL(9,H24:H40)</f>
        <v>30629.579999999998</v>
      </c>
      <c r="I41" s="84">
        <f>SUBTOTAL(9,I24:I40)</f>
        <v>2073.67</v>
      </c>
      <c r="J41" s="84">
        <f>SUBTOTAL(9,J24:J40)</f>
        <v>28231.81</v>
      </c>
    </row>
    <row r="42" spans="1:11" ht="15" thickTop="1"/>
    <row r="43" spans="1:11" ht="15.6">
      <c r="A43" s="102" t="s">
        <v>110</v>
      </c>
      <c r="B43" s="102"/>
      <c r="C43" s="102"/>
      <c r="D43" s="102"/>
      <c r="E43" s="102"/>
      <c r="F43" s="102"/>
      <c r="G43" s="102"/>
      <c r="H43" s="102"/>
      <c r="I43" s="102"/>
      <c r="J43" s="102"/>
      <c r="K43" s="69"/>
    </row>
    <row r="44" spans="1:11" ht="21.6">
      <c r="A44" s="71" t="s">
        <v>30</v>
      </c>
      <c r="B44" s="85" t="s">
        <v>31</v>
      </c>
      <c r="C44" s="60" t="s">
        <v>32</v>
      </c>
      <c r="D44" s="70"/>
      <c r="E44" s="70"/>
      <c r="F44" s="60" t="s">
        <v>33</v>
      </c>
      <c r="G44" s="60" t="s">
        <v>18</v>
      </c>
      <c r="H44" s="80" t="s">
        <v>34</v>
      </c>
      <c r="I44" s="72" t="s">
        <v>35</v>
      </c>
    </row>
    <row r="45" spans="1:11">
      <c r="A45" s="74" t="s">
        <v>111</v>
      </c>
      <c r="B45" s="78" t="s">
        <v>112</v>
      </c>
      <c r="C45" s="103" t="s">
        <v>113</v>
      </c>
      <c r="D45" s="101"/>
      <c r="E45" s="101"/>
      <c r="F45" s="78" t="s">
        <v>37</v>
      </c>
      <c r="G45" s="78" t="s">
        <v>38</v>
      </c>
      <c r="H45" s="86" t="s">
        <v>114</v>
      </c>
      <c r="I45" s="66">
        <v>500</v>
      </c>
    </row>
    <row r="46" spans="1:11">
      <c r="A46" s="75" t="s">
        <v>111</v>
      </c>
      <c r="B46" s="88" t="s">
        <v>115</v>
      </c>
      <c r="C46" s="107" t="s">
        <v>116</v>
      </c>
      <c r="D46" s="108"/>
      <c r="E46" s="108"/>
      <c r="F46" s="88" t="s">
        <v>37</v>
      </c>
      <c r="G46" s="88" t="s">
        <v>49</v>
      </c>
      <c r="H46" s="89" t="s">
        <v>117</v>
      </c>
      <c r="I46" s="76">
        <v>208.34</v>
      </c>
    </row>
    <row r="47" spans="1:11">
      <c r="A47" s="74" t="s">
        <v>111</v>
      </c>
      <c r="B47" s="78" t="s">
        <v>118</v>
      </c>
      <c r="C47" s="103" t="s">
        <v>48</v>
      </c>
      <c r="D47" s="101"/>
      <c r="E47" s="101"/>
      <c r="F47" s="78" t="s">
        <v>37</v>
      </c>
      <c r="G47" s="78" t="s">
        <v>49</v>
      </c>
      <c r="H47" s="86" t="s">
        <v>119</v>
      </c>
      <c r="I47" s="66">
        <v>833.33</v>
      </c>
    </row>
    <row r="48" spans="1:11">
      <c r="A48" s="75" t="s">
        <v>111</v>
      </c>
      <c r="B48" s="88" t="s">
        <v>120</v>
      </c>
      <c r="C48" s="107" t="s">
        <v>45</v>
      </c>
      <c r="D48" s="108"/>
      <c r="E48" s="108"/>
      <c r="F48" s="88" t="s">
        <v>37</v>
      </c>
      <c r="G48" s="88" t="s">
        <v>49</v>
      </c>
      <c r="H48" s="89" t="s">
        <v>121</v>
      </c>
      <c r="I48" s="76">
        <v>416.67</v>
      </c>
    </row>
    <row r="49" spans="1:10">
      <c r="D49" s="100" t="s">
        <v>39</v>
      </c>
      <c r="E49" s="101"/>
      <c r="F49" s="101"/>
      <c r="G49" s="101"/>
      <c r="H49" s="101"/>
      <c r="I49" s="90">
        <f>SUBTOTAL(9,I45:I48)</f>
        <v>1958.3400000000001</v>
      </c>
    </row>
    <row r="51" spans="1:10">
      <c r="A51" s="74" t="s">
        <v>111</v>
      </c>
      <c r="B51" s="78" t="s">
        <v>112</v>
      </c>
      <c r="C51" s="103" t="s">
        <v>122</v>
      </c>
      <c r="D51" s="101"/>
      <c r="E51" s="101"/>
      <c r="F51" s="78" t="s">
        <v>37</v>
      </c>
      <c r="G51" s="78" t="s">
        <v>73</v>
      </c>
      <c r="H51" s="86" t="s">
        <v>123</v>
      </c>
      <c r="I51" s="66">
        <v>37.99</v>
      </c>
    </row>
    <row r="52" spans="1:10">
      <c r="A52" s="75" t="s">
        <v>111</v>
      </c>
      <c r="B52" s="88" t="s">
        <v>115</v>
      </c>
      <c r="C52" s="107" t="s">
        <v>124</v>
      </c>
      <c r="D52" s="108"/>
      <c r="E52" s="108"/>
      <c r="F52" s="88" t="s">
        <v>37</v>
      </c>
      <c r="G52" s="88" t="s">
        <v>73</v>
      </c>
      <c r="H52" s="89" t="s">
        <v>125</v>
      </c>
      <c r="I52" s="76">
        <v>15.33</v>
      </c>
    </row>
    <row r="53" spans="1:10">
      <c r="A53" s="74" t="s">
        <v>111</v>
      </c>
      <c r="B53" s="78" t="s">
        <v>118</v>
      </c>
      <c r="C53" s="103" t="s">
        <v>126</v>
      </c>
      <c r="D53" s="101"/>
      <c r="E53" s="101"/>
      <c r="F53" s="78" t="s">
        <v>37</v>
      </c>
      <c r="G53" s="78" t="s">
        <v>73</v>
      </c>
      <c r="H53" s="86" t="s">
        <v>127</v>
      </c>
      <c r="I53" s="66">
        <v>61.96</v>
      </c>
    </row>
    <row r="54" spans="1:10">
      <c r="A54" s="75" t="s">
        <v>111</v>
      </c>
      <c r="B54" s="88" t="s">
        <v>120</v>
      </c>
      <c r="C54" s="107" t="s">
        <v>128</v>
      </c>
      <c r="D54" s="108"/>
      <c r="E54" s="108"/>
      <c r="F54" s="88" t="s">
        <v>37</v>
      </c>
      <c r="G54" s="88" t="s">
        <v>73</v>
      </c>
      <c r="H54" s="89" t="s">
        <v>129</v>
      </c>
      <c r="I54" s="76">
        <v>29.23</v>
      </c>
    </row>
    <row r="55" spans="1:10">
      <c r="D55" s="100" t="s">
        <v>130</v>
      </c>
      <c r="E55" s="101"/>
      <c r="F55" s="101"/>
      <c r="G55" s="101"/>
      <c r="H55" s="101"/>
      <c r="I55" s="90">
        <f>SUBTOTAL(9,I51:I54)</f>
        <v>144.51</v>
      </c>
    </row>
    <row r="57" spans="1:10">
      <c r="A57" s="74" t="s">
        <v>111</v>
      </c>
      <c r="B57" s="78" t="s">
        <v>131</v>
      </c>
      <c r="C57" s="103" t="s">
        <v>132</v>
      </c>
      <c r="D57" s="101"/>
      <c r="E57" s="101"/>
      <c r="F57" s="78" t="s">
        <v>37</v>
      </c>
      <c r="G57" s="78" t="s">
        <v>56</v>
      </c>
      <c r="H57" s="86" t="s">
        <v>133</v>
      </c>
      <c r="I57" s="66">
        <v>0.05</v>
      </c>
    </row>
    <row r="58" spans="1:10">
      <c r="D58" s="100" t="s">
        <v>40</v>
      </c>
      <c r="E58" s="101"/>
      <c r="F58" s="101"/>
      <c r="G58" s="101"/>
      <c r="H58" s="101"/>
      <c r="I58" s="90">
        <f>SUBTOTAL(9,I57:I57)</f>
        <v>0.05</v>
      </c>
    </row>
    <row r="60" spans="1:10" ht="15" thickBot="1">
      <c r="D60" s="100" t="s">
        <v>41</v>
      </c>
      <c r="E60" s="101"/>
      <c r="F60" s="101"/>
      <c r="G60" s="101"/>
      <c r="H60" s="101"/>
      <c r="I60" s="84">
        <f>SUBTOTAL(9,I45:I59)</f>
        <v>2102.9</v>
      </c>
    </row>
    <row r="61" spans="1:10" ht="15.6" thickTop="1" thickBot="1"/>
    <row r="62" spans="1:10" ht="15" thickTop="1">
      <c r="A62" s="43" t="s">
        <v>0</v>
      </c>
      <c r="B62" s="44" t="s">
        <v>134</v>
      </c>
      <c r="C62" s="43"/>
      <c r="D62" s="43"/>
      <c r="E62" s="43"/>
      <c r="F62" s="43"/>
      <c r="G62" s="43"/>
      <c r="H62" s="43"/>
      <c r="I62" s="45" t="s">
        <v>1</v>
      </c>
      <c r="J62" s="46" t="s">
        <v>2</v>
      </c>
    </row>
    <row r="63" spans="1:10">
      <c r="A63" s="78" t="s">
        <v>3</v>
      </c>
      <c r="B63" s="47" t="s">
        <v>4</v>
      </c>
      <c r="I63" s="48" t="s">
        <v>5</v>
      </c>
      <c r="J63" s="49">
        <v>0</v>
      </c>
    </row>
    <row r="64" spans="1:10">
      <c r="A64" s="78" t="s">
        <v>6</v>
      </c>
      <c r="B64" s="50" t="s">
        <v>43</v>
      </c>
    </row>
    <row r="65" spans="1:11">
      <c r="A65" s="78" t="s">
        <v>7</v>
      </c>
      <c r="B65" s="51" t="s">
        <v>70</v>
      </c>
    </row>
    <row r="66" spans="1:11">
      <c r="A66" s="78" t="s">
        <v>9</v>
      </c>
      <c r="B66" s="47" t="s">
        <v>10</v>
      </c>
    </row>
    <row r="68" spans="1:11">
      <c r="A68" s="50" t="s">
        <v>11</v>
      </c>
      <c r="B68" s="103"/>
      <c r="C68" s="103"/>
      <c r="D68" s="103"/>
      <c r="E68" s="103"/>
      <c r="F68" s="103"/>
      <c r="G68" s="103"/>
      <c r="H68" s="103"/>
      <c r="I68" s="103"/>
      <c r="J68" s="103"/>
    </row>
    <row r="70" spans="1:11" ht="15.6">
      <c r="A70" s="102" t="s">
        <v>12</v>
      </c>
      <c r="B70" s="104"/>
      <c r="C70" s="104"/>
      <c r="D70" s="104"/>
      <c r="E70" s="104"/>
      <c r="F70" s="104"/>
      <c r="G70" s="104"/>
      <c r="H70" s="104"/>
      <c r="I70" s="104"/>
      <c r="J70" s="104"/>
    </row>
    <row r="71" spans="1:11" ht="15" thickBot="1"/>
    <row r="72" spans="1:11" ht="21.6">
      <c r="F72" s="52" t="s">
        <v>13</v>
      </c>
      <c r="G72" s="53" t="s">
        <v>71</v>
      </c>
      <c r="H72" s="53" t="s">
        <v>15</v>
      </c>
      <c r="I72" s="53" t="s">
        <v>16</v>
      </c>
      <c r="J72" s="54" t="s">
        <v>17</v>
      </c>
      <c r="K72" s="55"/>
    </row>
    <row r="73" spans="1:11" ht="15" thickBot="1">
      <c r="F73" s="56">
        <f>SUBTOTAL(9,F75:F79)</f>
        <v>7967</v>
      </c>
      <c r="G73" s="57">
        <f>SUBTOTAL(9,G75:G79)</f>
        <v>0</v>
      </c>
      <c r="H73" s="57">
        <f>SUBTOTAL(9,H75:H79)</f>
        <v>0</v>
      </c>
      <c r="I73" s="57">
        <f>SUBTOTAL(9,I75:I79)</f>
        <v>7800</v>
      </c>
      <c r="J73" s="58">
        <f>SUBTOTAL(9,J75:J79)</f>
        <v>167</v>
      </c>
    </row>
    <row r="74" spans="1:11">
      <c r="F74" s="59"/>
      <c r="G74" s="59"/>
      <c r="H74" s="59"/>
      <c r="I74" s="59"/>
      <c r="J74" s="59"/>
      <c r="K74" s="59"/>
    </row>
    <row r="75" spans="1:11" ht="21.6">
      <c r="A75" s="61"/>
      <c r="B75" s="60" t="s">
        <v>18</v>
      </c>
      <c r="C75" s="105" t="s">
        <v>19</v>
      </c>
      <c r="D75" s="106"/>
      <c r="E75" s="61"/>
      <c r="F75" s="62" t="s">
        <v>13</v>
      </c>
      <c r="G75" s="63" t="s">
        <v>72</v>
      </c>
      <c r="H75" s="63" t="s">
        <v>15</v>
      </c>
      <c r="I75" s="63" t="s">
        <v>16</v>
      </c>
      <c r="J75" s="63" t="s">
        <v>17</v>
      </c>
      <c r="K75" s="64"/>
    </row>
    <row r="76" spans="1:11">
      <c r="B76" s="65" t="s">
        <v>21</v>
      </c>
      <c r="C76" s="65" t="s">
        <v>22</v>
      </c>
      <c r="F76" s="66">
        <v>7967</v>
      </c>
      <c r="G76" s="66">
        <v>0</v>
      </c>
      <c r="H76" s="66">
        <v>0</v>
      </c>
      <c r="I76" s="66">
        <v>7800</v>
      </c>
      <c r="J76" s="66">
        <f>F76-I76-H76</f>
        <v>167</v>
      </c>
    </row>
    <row r="77" spans="1:11">
      <c r="B77" s="65" t="s">
        <v>73</v>
      </c>
      <c r="C77" s="65" t="s">
        <v>74</v>
      </c>
      <c r="F77" s="66">
        <v>0</v>
      </c>
      <c r="G77" s="66">
        <v>0</v>
      </c>
      <c r="H77" s="66">
        <v>0</v>
      </c>
      <c r="I77" s="66">
        <v>0</v>
      </c>
      <c r="J77" s="66">
        <f>F77-I77-H77</f>
        <v>0</v>
      </c>
    </row>
    <row r="78" spans="1:11">
      <c r="D78" s="77" t="s">
        <v>25</v>
      </c>
      <c r="F78" s="67">
        <f>SUBTOTAL(9,F76:F77)</f>
        <v>7967</v>
      </c>
      <c r="G78" s="67">
        <f>SUBTOTAL(9,G76:G77)</f>
        <v>0</v>
      </c>
      <c r="H78" s="67">
        <f>SUBTOTAL(9,H76:H77)</f>
        <v>0</v>
      </c>
      <c r="I78" s="67">
        <f>SUBTOTAL(9,I76:I77)</f>
        <v>7800</v>
      </c>
      <c r="J78" s="67">
        <f>SUBTOTAL(9,J76:J77)</f>
        <v>167</v>
      </c>
    </row>
    <row r="80" spans="1:11" ht="15" thickBot="1">
      <c r="A80" s="50"/>
      <c r="B80" s="50"/>
      <c r="C80" s="50"/>
      <c r="D80" s="77" t="s">
        <v>26</v>
      </c>
      <c r="E80" s="50"/>
      <c r="F80" s="68">
        <f>SUBTOTAL(9,F75:F79)</f>
        <v>7967</v>
      </c>
      <c r="G80" s="68">
        <f>SUBTOTAL(9,G75:G79)</f>
        <v>0</v>
      </c>
      <c r="H80" s="68">
        <f>SUBTOTAL(9,H75:H79)</f>
        <v>0</v>
      </c>
      <c r="I80" s="68">
        <f>SUBTOTAL(9,I75:I79)</f>
        <v>7800</v>
      </c>
      <c r="J80" s="68">
        <f>SUBTOTAL(9,J75:J79)</f>
        <v>167</v>
      </c>
      <c r="K80" s="50"/>
    </row>
    <row r="81" spans="1:11" ht="15" thickTop="1"/>
    <row r="82" spans="1:11" ht="15.6">
      <c r="A82" s="102" t="s">
        <v>27</v>
      </c>
      <c r="B82" s="102"/>
      <c r="C82" s="102"/>
      <c r="D82" s="102"/>
      <c r="E82" s="102"/>
      <c r="F82" s="102"/>
      <c r="G82" s="102"/>
      <c r="H82" s="102"/>
      <c r="I82" s="102"/>
      <c r="J82" s="102"/>
      <c r="K82" s="69"/>
    </row>
    <row r="84" spans="1:11" ht="21.6">
      <c r="A84" s="60" t="s">
        <v>33</v>
      </c>
      <c r="B84" s="60" t="s">
        <v>18</v>
      </c>
      <c r="C84" s="60" t="s">
        <v>98</v>
      </c>
      <c r="D84" s="80" t="s">
        <v>99</v>
      </c>
      <c r="E84" s="71" t="s">
        <v>100</v>
      </c>
      <c r="F84" s="71" t="s">
        <v>101</v>
      </c>
      <c r="G84" s="80" t="s">
        <v>102</v>
      </c>
      <c r="H84" s="72" t="s">
        <v>77</v>
      </c>
      <c r="I84" s="73" t="s">
        <v>78</v>
      </c>
      <c r="J84" s="72" t="s">
        <v>16</v>
      </c>
      <c r="K84" s="55"/>
    </row>
    <row r="85" spans="1:11" ht="20.399999999999999">
      <c r="A85" s="78" t="s">
        <v>37</v>
      </c>
      <c r="B85" s="78" t="s">
        <v>49</v>
      </c>
      <c r="C85" s="55" t="s">
        <v>135</v>
      </c>
      <c r="D85" s="81">
        <v>1</v>
      </c>
      <c r="E85" s="69" t="s">
        <v>81</v>
      </c>
      <c r="F85" s="69" t="s">
        <v>104</v>
      </c>
      <c r="G85" s="66">
        <v>650</v>
      </c>
      <c r="H85" s="66">
        <v>7800</v>
      </c>
      <c r="I85" s="66">
        <v>0</v>
      </c>
      <c r="J85" s="66">
        <v>7800</v>
      </c>
    </row>
    <row r="86" spans="1:11" ht="15" thickBot="1">
      <c r="F86" s="100" t="s">
        <v>109</v>
      </c>
      <c r="G86" s="101"/>
      <c r="H86" s="84">
        <f>SUBTOTAL(9,H83:H85)</f>
        <v>7800</v>
      </c>
      <c r="I86" s="84">
        <f>SUBTOTAL(9,I83:I85)</f>
        <v>0</v>
      </c>
      <c r="J86" s="84">
        <f>SUBTOTAL(9,J83:J85)</f>
        <v>7800</v>
      </c>
    </row>
    <row r="87" spans="1:11" ht="15" thickTop="1"/>
    <row r="88" spans="1:11" ht="15.6">
      <c r="A88" s="102" t="s">
        <v>110</v>
      </c>
      <c r="B88" s="102"/>
      <c r="C88" s="102"/>
      <c r="D88" s="102"/>
      <c r="E88" s="102"/>
      <c r="F88" s="102"/>
      <c r="G88" s="102"/>
      <c r="H88" s="102"/>
      <c r="I88" s="102"/>
      <c r="J88" s="102"/>
      <c r="K88" s="69"/>
    </row>
    <row r="89" spans="1:11">
      <c r="A89" s="101" t="s">
        <v>66</v>
      </c>
      <c r="B89" s="101"/>
      <c r="C89" s="101"/>
      <c r="D89" s="101"/>
    </row>
    <row r="90" spans="1:11" ht="15" thickBot="1"/>
    <row r="91" spans="1:11" ht="15" thickTop="1">
      <c r="A91" s="43" t="s">
        <v>0</v>
      </c>
      <c r="B91" s="44" t="s">
        <v>136</v>
      </c>
      <c r="C91" s="43"/>
      <c r="D91" s="43"/>
      <c r="E91" s="43"/>
      <c r="F91" s="43"/>
      <c r="G91" s="43"/>
      <c r="H91" s="43"/>
      <c r="I91" s="45" t="s">
        <v>1</v>
      </c>
      <c r="J91" s="46" t="s">
        <v>2</v>
      </c>
    </row>
    <row r="92" spans="1:11">
      <c r="A92" s="78" t="s">
        <v>3</v>
      </c>
      <c r="B92" s="47" t="s">
        <v>4</v>
      </c>
      <c r="I92" s="48" t="s">
        <v>5</v>
      </c>
      <c r="J92" s="49">
        <v>0</v>
      </c>
    </row>
    <row r="93" spans="1:11">
      <c r="A93" s="78" t="s">
        <v>6</v>
      </c>
      <c r="B93" s="50" t="s">
        <v>43</v>
      </c>
    </row>
    <row r="94" spans="1:11">
      <c r="A94" s="78" t="s">
        <v>7</v>
      </c>
      <c r="B94" s="51" t="s">
        <v>70</v>
      </c>
    </row>
    <row r="95" spans="1:11">
      <c r="A95" s="78" t="s">
        <v>9</v>
      </c>
      <c r="B95" s="47" t="s">
        <v>10</v>
      </c>
    </row>
    <row r="97" spans="1:11">
      <c r="A97" s="50" t="s">
        <v>11</v>
      </c>
      <c r="B97" s="103" t="s">
        <v>63</v>
      </c>
      <c r="C97" s="103"/>
      <c r="D97" s="103"/>
      <c r="E97" s="103"/>
      <c r="F97" s="103"/>
      <c r="G97" s="103"/>
      <c r="H97" s="103"/>
      <c r="I97" s="103"/>
      <c r="J97" s="103"/>
    </row>
    <row r="99" spans="1:11" ht="15.6">
      <c r="A99" s="102" t="s">
        <v>12</v>
      </c>
      <c r="B99" s="104"/>
      <c r="C99" s="104"/>
      <c r="D99" s="104"/>
      <c r="E99" s="104"/>
      <c r="F99" s="104"/>
      <c r="G99" s="104"/>
      <c r="H99" s="104"/>
      <c r="I99" s="104"/>
      <c r="J99" s="104"/>
    </row>
    <row r="100" spans="1:11" ht="15" thickBot="1"/>
    <row r="101" spans="1:11" ht="21.6">
      <c r="F101" s="52" t="s">
        <v>13</v>
      </c>
      <c r="G101" s="53" t="s">
        <v>71</v>
      </c>
      <c r="H101" s="53" t="s">
        <v>15</v>
      </c>
      <c r="I101" s="53" t="s">
        <v>16</v>
      </c>
      <c r="J101" s="54" t="s">
        <v>17</v>
      </c>
      <c r="K101" s="55"/>
    </row>
    <row r="102" spans="1:11" ht="15" thickBot="1">
      <c r="F102" s="56">
        <f>SUBTOTAL(9,F104:F108)</f>
        <v>129892.52</v>
      </c>
      <c r="G102" s="57">
        <f>SUBTOTAL(9,G104:G108)</f>
        <v>770</v>
      </c>
      <c r="H102" s="57">
        <f>SUBTOTAL(9,H104:H108)</f>
        <v>770</v>
      </c>
      <c r="I102" s="57">
        <f>SUBTOTAL(9,I104:I108)</f>
        <v>5230</v>
      </c>
      <c r="J102" s="58">
        <f>SUBTOTAL(9,J104:J108)</f>
        <v>123892.52</v>
      </c>
    </row>
    <row r="103" spans="1:11">
      <c r="F103" s="59"/>
      <c r="G103" s="59"/>
      <c r="H103" s="59"/>
      <c r="I103" s="59"/>
      <c r="J103" s="59"/>
      <c r="K103" s="59"/>
    </row>
    <row r="104" spans="1:11" ht="21.6">
      <c r="A104" s="61"/>
      <c r="B104" s="60" t="s">
        <v>18</v>
      </c>
      <c r="C104" s="105" t="s">
        <v>19</v>
      </c>
      <c r="D104" s="106"/>
      <c r="E104" s="61"/>
      <c r="F104" s="62" t="s">
        <v>13</v>
      </c>
      <c r="G104" s="63" t="s">
        <v>72</v>
      </c>
      <c r="H104" s="63" t="s">
        <v>15</v>
      </c>
      <c r="I104" s="63" t="s">
        <v>16</v>
      </c>
      <c r="J104" s="63" t="s">
        <v>17</v>
      </c>
      <c r="K104" s="64"/>
    </row>
    <row r="105" spans="1:11">
      <c r="B105" s="65" t="s">
        <v>64</v>
      </c>
      <c r="C105" s="65" t="s">
        <v>65</v>
      </c>
      <c r="F105" s="66">
        <v>129892.52</v>
      </c>
      <c r="G105" s="66">
        <v>0</v>
      </c>
      <c r="H105" s="66">
        <v>0</v>
      </c>
      <c r="I105" s="66">
        <v>0</v>
      </c>
      <c r="J105" s="66">
        <f>F105-I105-H105</f>
        <v>129892.52</v>
      </c>
    </row>
    <row r="106" spans="1:11">
      <c r="B106" s="65" t="s">
        <v>23</v>
      </c>
      <c r="C106" s="65" t="s">
        <v>24</v>
      </c>
      <c r="F106" s="66">
        <v>0</v>
      </c>
      <c r="G106" s="66">
        <v>770</v>
      </c>
      <c r="H106" s="66">
        <v>770</v>
      </c>
      <c r="I106" s="66">
        <v>5230</v>
      </c>
      <c r="J106" s="66">
        <f>F106-I106-H106</f>
        <v>-6000</v>
      </c>
    </row>
    <row r="107" spans="1:11">
      <c r="D107" s="77" t="s">
        <v>25</v>
      </c>
      <c r="F107" s="67">
        <f>SUBTOTAL(9,F105:F106)</f>
        <v>129892.52</v>
      </c>
      <c r="G107" s="67">
        <f>SUBTOTAL(9,G105:G106)</f>
        <v>770</v>
      </c>
      <c r="H107" s="67">
        <f>SUBTOTAL(9,H105:H106)</f>
        <v>770</v>
      </c>
      <c r="I107" s="67">
        <f>SUBTOTAL(9,I105:I106)</f>
        <v>5230</v>
      </c>
      <c r="J107" s="67">
        <f>SUBTOTAL(9,J105:J106)</f>
        <v>123892.52</v>
      </c>
    </row>
    <row r="109" spans="1:11" ht="15" thickBot="1">
      <c r="A109" s="50"/>
      <c r="B109" s="50"/>
      <c r="C109" s="50"/>
      <c r="D109" s="77" t="s">
        <v>26</v>
      </c>
      <c r="E109" s="50"/>
      <c r="F109" s="68">
        <f>SUBTOTAL(9,F104:F108)</f>
        <v>129892.52</v>
      </c>
      <c r="G109" s="68">
        <f>SUBTOTAL(9,G104:G108)</f>
        <v>770</v>
      </c>
      <c r="H109" s="68">
        <f>SUBTOTAL(9,H104:H108)</f>
        <v>770</v>
      </c>
      <c r="I109" s="68">
        <f>SUBTOTAL(9,I104:I108)</f>
        <v>5230</v>
      </c>
      <c r="J109" s="68">
        <f>SUBTOTAL(9,J104:J108)</f>
        <v>123892.52</v>
      </c>
      <c r="K109" s="50"/>
    </row>
    <row r="110" spans="1:11" ht="15" thickTop="1"/>
    <row r="111" spans="1:11" ht="15.6">
      <c r="A111" s="102" t="s">
        <v>27</v>
      </c>
      <c r="B111" s="102"/>
      <c r="C111" s="102"/>
      <c r="D111" s="102"/>
      <c r="E111" s="102"/>
      <c r="F111" s="102"/>
      <c r="G111" s="102"/>
      <c r="H111" s="102"/>
      <c r="I111" s="102"/>
      <c r="J111" s="102"/>
      <c r="K111" s="69"/>
    </row>
    <row r="112" spans="1:11" ht="21.6">
      <c r="A112" s="60" t="s">
        <v>33</v>
      </c>
      <c r="B112" s="60" t="s">
        <v>18</v>
      </c>
      <c r="C112" s="60" t="s">
        <v>32</v>
      </c>
      <c r="D112" s="70"/>
      <c r="E112" s="71" t="s">
        <v>75</v>
      </c>
      <c r="F112" s="60" t="s">
        <v>76</v>
      </c>
      <c r="G112" s="70"/>
      <c r="H112" s="72" t="s">
        <v>77</v>
      </c>
      <c r="I112" s="73" t="s">
        <v>78</v>
      </c>
      <c r="J112" s="72" t="s">
        <v>16</v>
      </c>
      <c r="K112" s="55"/>
    </row>
    <row r="113" spans="1:11" ht="20.399999999999999">
      <c r="A113" s="78" t="s">
        <v>37</v>
      </c>
      <c r="B113" s="78" t="s">
        <v>137</v>
      </c>
      <c r="C113" s="55" t="s">
        <v>138</v>
      </c>
      <c r="E113" s="74" t="s">
        <v>81</v>
      </c>
      <c r="F113" s="78" t="s">
        <v>139</v>
      </c>
      <c r="H113" s="66">
        <v>6000</v>
      </c>
      <c r="I113" s="66">
        <v>770</v>
      </c>
      <c r="J113" s="66">
        <v>5230</v>
      </c>
    </row>
    <row r="114" spans="1:11" ht="15" thickBot="1">
      <c r="F114" s="100" t="s">
        <v>109</v>
      </c>
      <c r="G114" s="101"/>
      <c r="H114" s="84">
        <f>SUBTOTAL(9,H113:H113)</f>
        <v>6000</v>
      </c>
      <c r="I114" s="84">
        <f>SUBTOTAL(9,I113:I113)</f>
        <v>770</v>
      </c>
      <c r="J114" s="84">
        <f>SUBTOTAL(9,J113:J113)</f>
        <v>5230</v>
      </c>
    </row>
    <row r="115" spans="1:11" ht="15" thickTop="1"/>
    <row r="116" spans="1:11" ht="15.6">
      <c r="A116" s="102" t="s">
        <v>110</v>
      </c>
      <c r="B116" s="102"/>
      <c r="C116" s="102"/>
      <c r="D116" s="102"/>
      <c r="E116" s="102"/>
      <c r="F116" s="102"/>
      <c r="G116" s="102"/>
      <c r="H116" s="102"/>
      <c r="I116" s="102"/>
      <c r="J116" s="102"/>
      <c r="K116" s="69"/>
    </row>
    <row r="117" spans="1:11" ht="21.6">
      <c r="A117" s="71" t="s">
        <v>30</v>
      </c>
      <c r="B117" s="85" t="s">
        <v>31</v>
      </c>
      <c r="C117" s="60" t="s">
        <v>32</v>
      </c>
      <c r="D117" s="70"/>
      <c r="E117" s="70"/>
      <c r="F117" s="60" t="s">
        <v>33</v>
      </c>
      <c r="G117" s="60" t="s">
        <v>18</v>
      </c>
      <c r="H117" s="80" t="s">
        <v>34</v>
      </c>
      <c r="I117" s="72" t="s">
        <v>35</v>
      </c>
    </row>
    <row r="118" spans="1:11">
      <c r="A118" s="74" t="s">
        <v>140</v>
      </c>
      <c r="B118" s="78" t="s">
        <v>141</v>
      </c>
      <c r="C118" s="103" t="s">
        <v>146</v>
      </c>
      <c r="D118" s="101"/>
      <c r="E118" s="101"/>
      <c r="F118" s="78" t="s">
        <v>37</v>
      </c>
      <c r="G118" s="78" t="s">
        <v>137</v>
      </c>
      <c r="H118" s="86" t="s">
        <v>141</v>
      </c>
      <c r="I118" s="66">
        <v>770</v>
      </c>
    </row>
    <row r="119" spans="1:11">
      <c r="D119" s="100" t="s">
        <v>40</v>
      </c>
      <c r="E119" s="101"/>
      <c r="F119" s="101"/>
      <c r="G119" s="101"/>
      <c r="H119" s="101"/>
      <c r="I119" s="90">
        <f>SUBTOTAL(9,I118:I118)</f>
        <v>770</v>
      </c>
    </row>
    <row r="121" spans="1:11" ht="15" thickBot="1">
      <c r="D121" s="100" t="s">
        <v>41</v>
      </c>
      <c r="E121" s="101"/>
      <c r="F121" s="101"/>
      <c r="G121" s="101"/>
      <c r="H121" s="101"/>
      <c r="I121" s="84">
        <f>SUBTOTAL(9,I118:I120)</f>
        <v>770</v>
      </c>
    </row>
    <row r="122" spans="1:11" ht="15.6" thickTop="1" thickBot="1"/>
    <row r="123" spans="1:11" ht="15" thickTop="1">
      <c r="A123" s="43" t="s">
        <v>0</v>
      </c>
      <c r="B123" s="44" t="s">
        <v>67</v>
      </c>
      <c r="C123" s="43"/>
      <c r="D123" s="43"/>
      <c r="E123" s="43"/>
      <c r="F123" s="43"/>
      <c r="G123" s="43"/>
      <c r="H123" s="43"/>
      <c r="I123" s="45" t="s">
        <v>1</v>
      </c>
      <c r="J123" s="46" t="s">
        <v>2</v>
      </c>
    </row>
    <row r="124" spans="1:11">
      <c r="A124" s="78" t="s">
        <v>3</v>
      </c>
      <c r="B124" s="47" t="s">
        <v>4</v>
      </c>
      <c r="I124" s="48" t="s">
        <v>5</v>
      </c>
      <c r="J124" s="49">
        <v>0</v>
      </c>
    </row>
    <row r="125" spans="1:11">
      <c r="A125" s="78" t="s">
        <v>6</v>
      </c>
      <c r="B125" s="50" t="s">
        <v>43</v>
      </c>
    </row>
    <row r="126" spans="1:11">
      <c r="A126" s="78" t="s">
        <v>7</v>
      </c>
      <c r="B126" s="51" t="s">
        <v>68</v>
      </c>
    </row>
    <row r="127" spans="1:11">
      <c r="A127" s="78" t="s">
        <v>9</v>
      </c>
      <c r="B127" s="47" t="s">
        <v>10</v>
      </c>
    </row>
    <row r="129" spans="1:11">
      <c r="A129" s="50" t="s">
        <v>11</v>
      </c>
      <c r="B129" s="103"/>
      <c r="C129" s="103"/>
      <c r="D129" s="103"/>
      <c r="E129" s="103"/>
      <c r="F129" s="103"/>
      <c r="G129" s="103"/>
      <c r="H129" s="103"/>
      <c r="I129" s="103"/>
      <c r="J129" s="103"/>
    </row>
    <row r="131" spans="1:11" ht="15.6">
      <c r="A131" s="102" t="s">
        <v>12</v>
      </c>
      <c r="B131" s="104"/>
      <c r="C131" s="104"/>
      <c r="D131" s="104"/>
      <c r="E131" s="104"/>
      <c r="F131" s="104"/>
      <c r="G131" s="104"/>
      <c r="H131" s="104"/>
      <c r="I131" s="104"/>
      <c r="J131" s="104"/>
    </row>
    <row r="132" spans="1:11" ht="15" thickBot="1"/>
    <row r="133" spans="1:11" ht="21.6">
      <c r="F133" s="52" t="s">
        <v>13</v>
      </c>
      <c r="G133" s="53" t="s">
        <v>71</v>
      </c>
      <c r="H133" s="53" t="s">
        <v>15</v>
      </c>
      <c r="I133" s="53" t="s">
        <v>16</v>
      </c>
      <c r="J133" s="54" t="s">
        <v>17</v>
      </c>
      <c r="K133" s="55"/>
    </row>
    <row r="134" spans="1:11" ht="15" thickBot="1">
      <c r="F134" s="56">
        <f>SUBTOTAL(9,F136:F139)</f>
        <v>2500</v>
      </c>
      <c r="G134" s="57">
        <f>SUBTOTAL(9,G136:G139)</f>
        <v>0</v>
      </c>
      <c r="H134" s="57">
        <f>SUBTOTAL(9,H136:H139)</f>
        <v>2500</v>
      </c>
      <c r="I134" s="57">
        <f>SUBTOTAL(9,I136:I139)</f>
        <v>0</v>
      </c>
      <c r="J134" s="58">
        <f>SUBTOTAL(9,J136:J139)</f>
        <v>0</v>
      </c>
    </row>
    <row r="135" spans="1:11">
      <c r="F135" s="59"/>
      <c r="G135" s="59"/>
      <c r="H135" s="59"/>
      <c r="I135" s="59"/>
      <c r="J135" s="59"/>
      <c r="K135" s="59"/>
    </row>
    <row r="136" spans="1:11" ht="21.6">
      <c r="A136" s="61"/>
      <c r="B136" s="60" t="s">
        <v>18</v>
      </c>
      <c r="C136" s="105" t="s">
        <v>19</v>
      </c>
      <c r="D136" s="106"/>
      <c r="E136" s="61"/>
      <c r="F136" s="62" t="s">
        <v>13</v>
      </c>
      <c r="G136" s="63" t="s">
        <v>72</v>
      </c>
      <c r="H136" s="63" t="s">
        <v>15</v>
      </c>
      <c r="I136" s="63" t="s">
        <v>16</v>
      </c>
      <c r="J136" s="63" t="s">
        <v>17</v>
      </c>
      <c r="K136" s="64"/>
    </row>
    <row r="137" spans="1:11">
      <c r="B137" s="65" t="s">
        <v>23</v>
      </c>
      <c r="C137" s="65" t="s">
        <v>24</v>
      </c>
      <c r="F137" s="66">
        <v>2500</v>
      </c>
      <c r="G137" s="66">
        <v>0</v>
      </c>
      <c r="H137" s="66">
        <v>2500</v>
      </c>
      <c r="I137" s="66">
        <v>0</v>
      </c>
      <c r="J137" s="66">
        <f>F137-I137-H137</f>
        <v>0</v>
      </c>
    </row>
    <row r="138" spans="1:11">
      <c r="D138" s="77" t="s">
        <v>25</v>
      </c>
      <c r="F138" s="67">
        <f>SUBTOTAL(9,F137:F137)</f>
        <v>2500</v>
      </c>
      <c r="G138" s="67">
        <f>SUBTOTAL(9,G137:G137)</f>
        <v>0</v>
      </c>
      <c r="H138" s="67">
        <f>SUBTOTAL(9,H137:H137)</f>
        <v>2500</v>
      </c>
      <c r="I138" s="67">
        <f>SUBTOTAL(9,I137:I137)</f>
        <v>0</v>
      </c>
      <c r="J138" s="67">
        <f>SUBTOTAL(9,J137:J137)</f>
        <v>0</v>
      </c>
    </row>
    <row r="140" spans="1:11" ht="15" thickBot="1">
      <c r="A140" s="50"/>
      <c r="B140" s="50"/>
      <c r="C140" s="50"/>
      <c r="D140" s="77" t="s">
        <v>26</v>
      </c>
      <c r="E140" s="50"/>
      <c r="F140" s="68">
        <f>SUBTOTAL(9,F136:F139)</f>
        <v>2500</v>
      </c>
      <c r="G140" s="68">
        <f>SUBTOTAL(9,G136:G139)</f>
        <v>0</v>
      </c>
      <c r="H140" s="68">
        <f>SUBTOTAL(9,H136:H139)</f>
        <v>2500</v>
      </c>
      <c r="I140" s="68">
        <f>SUBTOTAL(9,I136:I139)</f>
        <v>0</v>
      </c>
      <c r="J140" s="68">
        <f>SUBTOTAL(9,J136:J139)</f>
        <v>0</v>
      </c>
      <c r="K140" s="50"/>
    </row>
    <row r="141" spans="1:11" ht="15" thickTop="1"/>
    <row r="142" spans="1:11" ht="15.6">
      <c r="A142" s="102" t="s">
        <v>27</v>
      </c>
      <c r="B142" s="102"/>
      <c r="C142" s="102"/>
      <c r="D142" s="102"/>
      <c r="E142" s="102"/>
      <c r="F142" s="102"/>
      <c r="G142" s="102"/>
      <c r="H142" s="102"/>
      <c r="I142" s="102"/>
      <c r="J142" s="102"/>
      <c r="K142" s="69"/>
    </row>
    <row r="143" spans="1:11">
      <c r="A143" s="101" t="s">
        <v>28</v>
      </c>
      <c r="B143" s="101"/>
      <c r="C143" s="101"/>
      <c r="D143" s="101"/>
    </row>
    <row r="145" spans="1:11" ht="15.6">
      <c r="A145" s="102" t="s">
        <v>110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69"/>
    </row>
    <row r="146" spans="1:11">
      <c r="A146" s="101" t="s">
        <v>66</v>
      </c>
      <c r="B146" s="101"/>
      <c r="C146" s="101"/>
      <c r="D146" s="101"/>
    </row>
    <row r="147" spans="1:11" ht="15" thickBot="1"/>
    <row r="148" spans="1:11" ht="15" thickTop="1">
      <c r="A148" s="43" t="s">
        <v>0</v>
      </c>
      <c r="B148" s="44" t="s">
        <v>142</v>
      </c>
      <c r="C148" s="43"/>
      <c r="D148" s="43"/>
      <c r="E148" s="43"/>
      <c r="F148" s="43"/>
      <c r="G148" s="43"/>
      <c r="H148" s="43"/>
      <c r="I148" s="45" t="s">
        <v>1</v>
      </c>
      <c r="J148" s="46" t="s">
        <v>2</v>
      </c>
    </row>
    <row r="149" spans="1:11">
      <c r="A149" s="78" t="s">
        <v>3</v>
      </c>
      <c r="B149" s="47" t="s">
        <v>4</v>
      </c>
      <c r="I149" s="48" t="s">
        <v>5</v>
      </c>
      <c r="J149" s="49">
        <v>0</v>
      </c>
    </row>
    <row r="150" spans="1:11">
      <c r="A150" s="78" t="s">
        <v>6</v>
      </c>
      <c r="B150" s="50" t="s">
        <v>43</v>
      </c>
    </row>
    <row r="151" spans="1:11">
      <c r="A151" s="78" t="s">
        <v>7</v>
      </c>
      <c r="B151" s="51" t="s">
        <v>70</v>
      </c>
    </row>
    <row r="152" spans="1:11">
      <c r="A152" s="78" t="s">
        <v>9</v>
      </c>
      <c r="B152" s="47" t="s">
        <v>10</v>
      </c>
    </row>
    <row r="154" spans="1:11">
      <c r="A154" s="50" t="s">
        <v>11</v>
      </c>
      <c r="B154" s="103"/>
      <c r="C154" s="103"/>
      <c r="D154" s="103"/>
      <c r="E154" s="103"/>
      <c r="F154" s="103"/>
      <c r="G154" s="103"/>
      <c r="H154" s="103"/>
      <c r="I154" s="103"/>
      <c r="J154" s="103"/>
    </row>
    <row r="156" spans="1:11" ht="15.6">
      <c r="A156" s="102" t="s">
        <v>12</v>
      </c>
      <c r="B156" s="104"/>
      <c r="C156" s="104"/>
      <c r="D156" s="104"/>
      <c r="E156" s="104"/>
      <c r="F156" s="104"/>
      <c r="G156" s="104"/>
      <c r="H156" s="104"/>
      <c r="I156" s="104"/>
      <c r="J156" s="104"/>
    </row>
    <row r="157" spans="1:11" ht="15" thickBot="1"/>
    <row r="158" spans="1:11" ht="21.6">
      <c r="F158" s="52" t="s">
        <v>13</v>
      </c>
      <c r="G158" s="53" t="s">
        <v>71</v>
      </c>
      <c r="H158" s="53" t="s">
        <v>15</v>
      </c>
      <c r="I158" s="53" t="s">
        <v>16</v>
      </c>
      <c r="J158" s="54" t="s">
        <v>17</v>
      </c>
      <c r="K158" s="55"/>
    </row>
    <row r="159" spans="1:11" ht="15" thickBot="1">
      <c r="F159" s="56">
        <f>SUBTOTAL(9,F161:F164)</f>
        <v>1674</v>
      </c>
      <c r="G159" s="57">
        <f>SUBTOTAL(9,G161:G164)</f>
        <v>0</v>
      </c>
      <c r="H159" s="57">
        <f>SUBTOTAL(9,H161:H164)</f>
        <v>0</v>
      </c>
      <c r="I159" s="57">
        <f>SUBTOTAL(9,I161:I164)</f>
        <v>1674</v>
      </c>
      <c r="J159" s="58">
        <f>SUBTOTAL(9,J161:J164)</f>
        <v>0</v>
      </c>
    </row>
    <row r="160" spans="1:11">
      <c r="F160" s="59"/>
      <c r="G160" s="59"/>
      <c r="H160" s="59"/>
      <c r="I160" s="59"/>
      <c r="J160" s="59"/>
      <c r="K160" s="59"/>
    </row>
    <row r="161" spans="1:11" ht="21.6">
      <c r="A161" s="61"/>
      <c r="B161" s="60" t="s">
        <v>18</v>
      </c>
      <c r="C161" s="105" t="s">
        <v>19</v>
      </c>
      <c r="D161" s="106"/>
      <c r="E161" s="61"/>
      <c r="F161" s="62" t="s">
        <v>13</v>
      </c>
      <c r="G161" s="63" t="s">
        <v>72</v>
      </c>
      <c r="H161" s="63" t="s">
        <v>15</v>
      </c>
      <c r="I161" s="63" t="s">
        <v>16</v>
      </c>
      <c r="J161" s="63" t="s">
        <v>17</v>
      </c>
      <c r="K161" s="64"/>
    </row>
    <row r="162" spans="1:11">
      <c r="B162" s="65" t="s">
        <v>23</v>
      </c>
      <c r="C162" s="65" t="s">
        <v>24</v>
      </c>
      <c r="F162" s="66">
        <v>1674</v>
      </c>
      <c r="G162" s="66">
        <v>0</v>
      </c>
      <c r="H162" s="66">
        <v>0</v>
      </c>
      <c r="I162" s="66">
        <v>1674</v>
      </c>
      <c r="J162" s="66">
        <f>F162-I162-H162</f>
        <v>0</v>
      </c>
    </row>
    <row r="163" spans="1:11">
      <c r="D163" s="77" t="s">
        <v>25</v>
      </c>
      <c r="F163" s="67">
        <f>SUBTOTAL(9,F162:F162)</f>
        <v>1674</v>
      </c>
      <c r="G163" s="67">
        <f>SUBTOTAL(9,G162:G162)</f>
        <v>0</v>
      </c>
      <c r="H163" s="67">
        <f>SUBTOTAL(9,H162:H162)</f>
        <v>0</v>
      </c>
      <c r="I163" s="67">
        <f>SUBTOTAL(9,I162:I162)</f>
        <v>1674</v>
      </c>
      <c r="J163" s="67">
        <f>SUBTOTAL(9,J162:J162)</f>
        <v>0</v>
      </c>
    </row>
    <row r="165" spans="1:11" ht="15" thickBot="1">
      <c r="A165" s="50"/>
      <c r="B165" s="50"/>
      <c r="C165" s="50"/>
      <c r="D165" s="77" t="s">
        <v>26</v>
      </c>
      <c r="E165" s="50"/>
      <c r="F165" s="68">
        <f>SUBTOTAL(9,F161:F164)</f>
        <v>1674</v>
      </c>
      <c r="G165" s="68">
        <f>SUBTOTAL(9,G161:G164)</f>
        <v>0</v>
      </c>
      <c r="H165" s="68">
        <f>SUBTOTAL(9,H161:H164)</f>
        <v>0</v>
      </c>
      <c r="I165" s="68">
        <f>SUBTOTAL(9,I161:I164)</f>
        <v>1674</v>
      </c>
      <c r="J165" s="68">
        <f>SUBTOTAL(9,J161:J164)</f>
        <v>0</v>
      </c>
      <c r="K165" s="50"/>
    </row>
    <row r="166" spans="1:11" ht="15" thickTop="1"/>
    <row r="167" spans="1:11" ht="15.6">
      <c r="A167" s="102" t="s">
        <v>27</v>
      </c>
      <c r="B167" s="102"/>
      <c r="C167" s="102"/>
      <c r="D167" s="102"/>
      <c r="E167" s="102"/>
      <c r="F167" s="102"/>
      <c r="G167" s="102"/>
      <c r="H167" s="102"/>
      <c r="I167" s="102"/>
      <c r="J167" s="102"/>
      <c r="K167" s="69"/>
    </row>
    <row r="168" spans="1:11" ht="21.6">
      <c r="A168" s="60" t="s">
        <v>33</v>
      </c>
      <c r="B168" s="60" t="s">
        <v>18</v>
      </c>
      <c r="C168" s="60" t="s">
        <v>32</v>
      </c>
      <c r="D168" s="70"/>
      <c r="E168" s="71" t="s">
        <v>75</v>
      </c>
      <c r="F168" s="60" t="s">
        <v>76</v>
      </c>
      <c r="G168" s="70"/>
      <c r="H168" s="72" t="s">
        <v>77</v>
      </c>
      <c r="I168" s="73" t="s">
        <v>78</v>
      </c>
      <c r="J168" s="72" t="s">
        <v>16</v>
      </c>
      <c r="K168" s="55"/>
    </row>
    <row r="169" spans="1:11" ht="30.6">
      <c r="A169" s="78" t="s">
        <v>37</v>
      </c>
      <c r="B169" s="78" t="s">
        <v>143</v>
      </c>
      <c r="C169" s="55" t="s">
        <v>144</v>
      </c>
      <c r="E169" s="74" t="s">
        <v>81</v>
      </c>
      <c r="F169" s="78" t="s">
        <v>145</v>
      </c>
      <c r="H169" s="66">
        <v>1674</v>
      </c>
      <c r="I169" s="66">
        <v>0</v>
      </c>
      <c r="J169" s="66">
        <v>1674</v>
      </c>
    </row>
    <row r="170" spans="1:11" ht="15" thickBot="1">
      <c r="F170" s="100" t="s">
        <v>109</v>
      </c>
      <c r="G170" s="101"/>
      <c r="H170" s="84">
        <f>SUBTOTAL(9,H169:H169)</f>
        <v>1674</v>
      </c>
      <c r="I170" s="84">
        <f>SUBTOTAL(9,I169:I169)</f>
        <v>0</v>
      </c>
      <c r="J170" s="84">
        <f>SUBTOTAL(9,J169:J169)</f>
        <v>1674</v>
      </c>
    </row>
    <row r="171" spans="1:11" ht="15" thickTop="1"/>
    <row r="172" spans="1:11" ht="15.6">
      <c r="A172" s="102" t="s">
        <v>110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69"/>
    </row>
    <row r="173" spans="1:11">
      <c r="A173" s="101" t="s">
        <v>66</v>
      </c>
      <c r="B173" s="101"/>
      <c r="C173" s="101"/>
      <c r="D173" s="101"/>
    </row>
  </sheetData>
  <mergeCells count="51">
    <mergeCell ref="F40:G40"/>
    <mergeCell ref="B7:J7"/>
    <mergeCell ref="A9:J9"/>
    <mergeCell ref="C14:D14"/>
    <mergeCell ref="A22:J22"/>
    <mergeCell ref="E30:G30"/>
    <mergeCell ref="D55:H55"/>
    <mergeCell ref="F41:G41"/>
    <mergeCell ref="A43:J43"/>
    <mergeCell ref="C45:E45"/>
    <mergeCell ref="C46:E46"/>
    <mergeCell ref="C47:E47"/>
    <mergeCell ref="C48:E48"/>
    <mergeCell ref="D49:H49"/>
    <mergeCell ref="C51:E51"/>
    <mergeCell ref="C52:E52"/>
    <mergeCell ref="C53:E53"/>
    <mergeCell ref="C54:E54"/>
    <mergeCell ref="A99:J99"/>
    <mergeCell ref="C57:E57"/>
    <mergeCell ref="D58:H58"/>
    <mergeCell ref="D60:H60"/>
    <mergeCell ref="B68:J68"/>
    <mergeCell ref="A70:J70"/>
    <mergeCell ref="C75:D75"/>
    <mergeCell ref="A82:J82"/>
    <mergeCell ref="F86:G86"/>
    <mergeCell ref="A88:J88"/>
    <mergeCell ref="A89:D89"/>
    <mergeCell ref="B97:J97"/>
    <mergeCell ref="A143:D143"/>
    <mergeCell ref="C104:D104"/>
    <mergeCell ref="A111:J111"/>
    <mergeCell ref="F114:G114"/>
    <mergeCell ref="A116:J116"/>
    <mergeCell ref="C118:E118"/>
    <mergeCell ref="D119:H119"/>
    <mergeCell ref="D121:H121"/>
    <mergeCell ref="B129:J129"/>
    <mergeCell ref="A131:J131"/>
    <mergeCell ref="C136:D136"/>
    <mergeCell ref="A142:J142"/>
    <mergeCell ref="F170:G170"/>
    <mergeCell ref="A172:J172"/>
    <mergeCell ref="A173:D173"/>
    <mergeCell ref="A145:J145"/>
    <mergeCell ref="A146:D146"/>
    <mergeCell ref="B154:J154"/>
    <mergeCell ref="A156:J156"/>
    <mergeCell ref="C161:D161"/>
    <mergeCell ref="A167:J1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 (As of 06-30-2021)</vt:lpstr>
      <vt:lpstr>Statement (As of 7-31-2021)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2021-08-05T12:17:01Z</dcterms:created>
  <dcterms:modified xsi:type="dcterms:W3CDTF">2021-09-14T13:04:20Z</dcterms:modified>
</cp:coreProperties>
</file>