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26966C52-AA31-4198-A20C-93CB16AD1FC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tatement (As of 04-30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  <c r="J101" i="1" s="1"/>
  <c r="I99" i="1"/>
  <c r="I101" i="1" s="1"/>
  <c r="H99" i="1"/>
  <c r="H101" i="1" s="1"/>
  <c r="G99" i="1"/>
  <c r="G101" i="1" s="1"/>
  <c r="K98" i="1"/>
  <c r="J79" i="1"/>
  <c r="J81" i="1" s="1"/>
  <c r="K74" i="1"/>
  <c r="J74" i="1"/>
  <c r="I74" i="1"/>
  <c r="J66" i="1"/>
  <c r="J62" i="1" s="1"/>
  <c r="I66" i="1"/>
  <c r="I68" i="1" s="1"/>
  <c r="H66" i="1"/>
  <c r="H62" i="1" s="1"/>
  <c r="G66" i="1"/>
  <c r="G68" i="1" s="1"/>
  <c r="K65" i="1"/>
  <c r="K66" i="1" s="1"/>
  <c r="I62" i="1"/>
  <c r="G62" i="1"/>
  <c r="K101" i="1" l="1"/>
  <c r="I95" i="1"/>
  <c r="J95" i="1"/>
  <c r="K99" i="1"/>
  <c r="K95" i="1" s="1"/>
  <c r="G95" i="1"/>
  <c r="H95" i="1"/>
  <c r="K68" i="1"/>
  <c r="K62" i="1"/>
  <c r="H68" i="1"/>
  <c r="J68" i="1"/>
  <c r="J46" i="1" l="1"/>
  <c r="J43" i="1"/>
  <c r="J48" i="1" s="1"/>
  <c r="K32" i="1"/>
  <c r="J32" i="1"/>
  <c r="J33" i="1" s="1"/>
  <c r="I32" i="1"/>
  <c r="K26" i="1"/>
  <c r="K33" i="1" s="1"/>
  <c r="J26" i="1"/>
  <c r="I26" i="1"/>
  <c r="G19" i="1"/>
  <c r="K17" i="1"/>
  <c r="K12" i="1" s="1"/>
  <c r="J17" i="1"/>
  <c r="J19" i="1" s="1"/>
  <c r="I17" i="1"/>
  <c r="I19" i="1" s="1"/>
  <c r="H17" i="1"/>
  <c r="H19" i="1" s="1"/>
  <c r="G17" i="1"/>
  <c r="K16" i="1"/>
  <c r="K15" i="1"/>
  <c r="K19" i="1" s="1"/>
  <c r="G12" i="1"/>
  <c r="I33" i="1" l="1"/>
  <c r="H12" i="1"/>
  <c r="I12" i="1"/>
  <c r="J12" i="1"/>
</calcChain>
</file>

<file path=xl/sharedStrings.xml><?xml version="1.0" encoding="utf-8"?>
<sst xmlns="http://schemas.openxmlformats.org/spreadsheetml/2006/main" count="237" uniqueCount="102">
  <si>
    <t>SpeedType</t>
  </si>
  <si>
    <t>01037 (2021) Staff Senate</t>
  </si>
  <si>
    <t>IDC Schedule:</t>
  </si>
  <si>
    <t/>
  </si>
  <si>
    <t>Org Unit</t>
  </si>
  <si>
    <t>1016000144</t>
  </si>
  <si>
    <t>IDC Rate:</t>
  </si>
  <si>
    <t>Investigator</t>
  </si>
  <si>
    <t xml:space="preserve">John D Smith   </t>
  </si>
  <si>
    <t>Budget Period</t>
  </si>
  <si>
    <t>07-01-2020 to 06-30-2021</t>
  </si>
  <si>
    <t>Grant</t>
  </si>
  <si>
    <t xml:space="preserve"> </t>
  </si>
  <si>
    <t>Notes:</t>
  </si>
  <si>
    <t>Fund Summary</t>
  </si>
  <si>
    <t>Budget</t>
  </si>
  <si>
    <t>Expenditures
03-2021 to 04-2021</t>
  </si>
  <si>
    <t>Expenditures
Cumulative</t>
  </si>
  <si>
    <t>Encumbrance
Remaining</t>
  </si>
  <si>
    <t>Uncommitted
Balance</t>
  </si>
  <si>
    <t>Account</t>
  </si>
  <si>
    <t>Account Classification Name</t>
  </si>
  <si>
    <t>Expenditure
03-2021 to 04-2021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</si>
  <si>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</si>
  <si>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</si>
  <si>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</si>
  <si>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</si>
  <si>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</si>
  <si>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</si>
  <si>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</si>
  <si>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</si>
  <si>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</si>
  <si>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</si>
  <si>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</si>
  <si>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</si>
  <si>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</si>
  <si>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</si>
  <si>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</si>
  <si>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FY 21 encumbrance for Office Supplies</t>
  </si>
  <si>
    <t>07-01-2020</t>
  </si>
  <si>
    <t xml:space="preserve">OS01037 
</t>
  </si>
  <si>
    <t>541300</t>
  </si>
  <si>
    <t>Instructional and Training</t>
  </si>
  <si>
    <t>10-26-2020</t>
  </si>
  <si>
    <t xml:space="preserve">INT01037 
</t>
  </si>
  <si>
    <t>541507</t>
  </si>
  <si>
    <t>FY 21 encumbrance for Meeting</t>
  </si>
  <si>
    <t xml:space="preserve">MTG01037 
</t>
  </si>
  <si>
    <t xml:space="preserve">Non-Pay Open Encumbrances </t>
  </si>
  <si>
    <t>Name</t>
  </si>
  <si>
    <t>Pay %</t>
  </si>
  <si>
    <t>Start Date</t>
  </si>
  <si>
    <t>End Date</t>
  </si>
  <si>
    <t>Pay Rate</t>
  </si>
  <si>
    <t>511300</t>
  </si>
  <si>
    <t>Gilliland, Rhonda K (90016483)</t>
  </si>
  <si>
    <t>06-30-2021</t>
  </si>
  <si>
    <t>511200</t>
  </si>
  <si>
    <t>Grubb, Andrew B (90000402)</t>
  </si>
  <si>
    <t>Smith, John D. (90003029)</t>
  </si>
  <si>
    <t xml:space="preserve">Pay Open Encumbrances </t>
  </si>
  <si>
    <t xml:space="preserve">Total Open Encumbrances </t>
  </si>
  <si>
    <t>Current Expenditures Detail for 03-01-2021 through 04-30-2021</t>
  </si>
  <si>
    <t>Paid Date</t>
  </si>
  <si>
    <t>Encumbrance
Reference</t>
  </si>
  <si>
    <t>Check #</t>
  </si>
  <si>
    <t>Expense
Amount</t>
  </si>
  <si>
    <t>03-31-2021</t>
  </si>
  <si>
    <t>PAY18126J</t>
  </si>
  <si>
    <t>Grubb, Andrew B (100.00%) (Grubb, Andrew B - 90000402)</t>
  </si>
  <si>
    <t>10323249-P9</t>
  </si>
  <si>
    <t>04-30-2021</t>
  </si>
  <si>
    <t>10334968-P10</t>
  </si>
  <si>
    <t>PAY36644E</t>
  </si>
  <si>
    <t>Smith, John D. (100.00%) (Smith, John D. - 90003029)</t>
  </si>
  <si>
    <t>10323105-P9</t>
  </si>
  <si>
    <t>PAY1053V</t>
  </si>
  <si>
    <t>Gilliland, Rhonda K (100.00%) (Gilliland, Rhonda K - 90016483)</t>
  </si>
  <si>
    <t>10323366-P9</t>
  </si>
  <si>
    <t>10334824-P10</t>
  </si>
  <si>
    <t>10335088-P10</t>
  </si>
  <si>
    <t>Total Account 511000 - SALARY</t>
  </si>
  <si>
    <t>04-01-2021</t>
  </si>
  <si>
    <t>24943001082083945373566
, 257064</t>
  </si>
  <si>
    <t>UOFL WEB TO PRINT (This is for an order of notecards and envelopes for use by the Staff Senate leadership and committees.)</t>
  </si>
  <si>
    <t>545220</t>
  </si>
  <si>
    <t>AP01542659</t>
  </si>
  <si>
    <t>Total Account 519000 - OPERATING EXPENSE</t>
  </si>
  <si>
    <t xml:space="preserve">Total Current Expenditures </t>
  </si>
  <si>
    <t>01038 (2021) Staff Grievance</t>
  </si>
  <si>
    <t>Expenditures
04-2021 to 04-2021</t>
  </si>
  <si>
    <t>Expenditure
04-2021 to 04-2021</t>
  </si>
  <si>
    <t>Adamchik, William Joseph (00003568)</t>
  </si>
  <si>
    <t>Current Expenditures Detail for 04-01-2021 through 04-30-2021</t>
  </si>
  <si>
    <t>PAY17654H</t>
  </si>
  <si>
    <t>Adamchik, William Joseph (100.00%) (Adamchik, William Joseph - 00003568)</t>
  </si>
  <si>
    <t>10334959-P10</t>
  </si>
  <si>
    <t>G2008 (2021) Share Program</t>
  </si>
  <si>
    <t>Expenditure
Current</t>
  </si>
  <si>
    <t>There are no Open Encumbrances.</t>
  </si>
  <si>
    <t>Current Expenditures Detail</t>
  </si>
  <si>
    <t>There are no Current Expenditures for this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</si>
</sst>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2" borderId="0">
      <alignment vertical="top"/>
    </xf>
  </cellStyleXfs>
  <cellXfs count="99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166" fontId="1" fillId="0" borderId="4" xfId="0" applyNumberFormat="1" applyFont="1" applyBorder="1" applyAlignment="1">
      <alignment horizontal="right" vertical="top"/>
    </xf>
    <xf numFmtId="166" fontId="1" fillId="0" borderId="5" xfId="0" applyNumberFormat="1" applyFont="1" applyBorder="1" applyAlignment="1">
      <alignment horizontal="right" vertical="top"/>
    </xf>
    <xf numFmtId="166" fontId="1" fillId="0" borderId="6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49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6" fontId="2" fillId="0" borderId="8" xfId="0" applyNumberFormat="1" applyFont="1" applyBorder="1" applyAlignment="1">
      <alignment vertical="top"/>
    </xf>
    <xf numFmtId="166" fontId="2" fillId="0" borderId="9" xfId="0" applyNumberFormat="1" applyFont="1" applyBorder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1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166" fontId="2" fillId="0" borderId="1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/>
    <xf numFmtId="165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right" vertical="top"/>
    </xf>
    <xf numFmtId="166" fontId="2" fillId="0" borderId="8" xfId="0" applyNumberFormat="1" applyFont="1" applyBorder="1" applyAlignment="1">
      <alignment horizontal="right" vertical="top"/>
    </xf>
    <xf numFmtId="0" fontId="2" fillId="5" borderId="0" xfId="0" applyNumberFormat="1" applyFont="1" applyFill="1" applyAlignment="1" applyProtection="1">
      <alignment vertical="top"/>
    </xf>
    <xf numFmtId="0" fontId="2" fillId="5" borderId="0" xfId="0" applyFont="1" applyFill="1" applyAlignment="1">
      <alignment vertical="top"/>
    </xf>
    <xf numFmtId="166" fontId="2" fillId="0" borderId="0" xfId="0" applyNumberFormat="1" applyFont="1" applyBorder="1" applyAlignment="1" applyProtection="1">
      <alignment horizontal="right" vertical="top"/>
    </xf>
    <xf numFmtId="0" fontId="3" fillId="3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horizontal="right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9"/>
  <sheetViews>
    <sheetView tabSelected="1" topLeftCell="A13" workbookViewId="0">
      <selection activeCell="A49" sqref="A49:XFD49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>
      <c r="B1" s="2" t="s">
        <v>0</v>
      </c>
      <c r="C1" s="80" t="s">
        <v>1</v>
      </c>
      <c r="J1" s="4" t="s">
        <v>2</v>
      </c>
      <c r="K1" s="5" t="s">
        <v>3</v>
      </c>
    </row>
    <row r="2" spans="1:12">
      <c r="B2" s="2" t="s">
        <v>4</v>
      </c>
      <c r="C2" s="5" t="s">
        <v>5</v>
      </c>
      <c r="J2" s="4" t="s">
        <v>6</v>
      </c>
      <c r="K2" s="6">
        <v>0</v>
      </c>
    </row>
    <row r="3" spans="1:12">
      <c r="B3" s="2" t="s">
        <v>7</v>
      </c>
      <c r="C3" s="3" t="s">
        <v>8</v>
      </c>
    </row>
    <row r="4" spans="1:12">
      <c r="B4" s="2" t="s">
        <v>9</v>
      </c>
      <c r="C4" s="7" t="s">
        <v>10</v>
      </c>
    </row>
    <row r="5" spans="1:12">
      <c r="B5" s="2" t="s">
        <v>11</v>
      </c>
      <c r="C5" s="5" t="s">
        <v>12</v>
      </c>
    </row>
    <row r="7" spans="1:12">
      <c r="B7" s="3" t="s">
        <v>13</v>
      </c>
      <c r="C7" s="90"/>
      <c r="D7" s="90"/>
      <c r="E7" s="90"/>
      <c r="F7" s="90"/>
      <c r="G7" s="90"/>
      <c r="H7" s="90"/>
      <c r="I7" s="90"/>
      <c r="J7" s="90"/>
      <c r="K7" s="90"/>
    </row>
    <row r="9" spans="1:12" ht="15.6">
      <c r="B9" s="95" t="s">
        <v>14</v>
      </c>
      <c r="C9" s="96"/>
      <c r="D9" s="96"/>
      <c r="E9" s="96"/>
      <c r="F9" s="96"/>
      <c r="G9" s="96"/>
      <c r="H9" s="96"/>
      <c r="I9" s="96"/>
      <c r="J9" s="96"/>
      <c r="K9" s="96"/>
    </row>
    <row r="11" spans="1:12" ht="21.9" customHeight="1">
      <c r="G11" s="11" t="s">
        <v>15</v>
      </c>
      <c r="H11" s="12" t="s">
        <v>16</v>
      </c>
      <c r="I11" s="12" t="s">
        <v>17</v>
      </c>
      <c r="J11" s="12" t="s">
        <v>18</v>
      </c>
      <c r="K11" s="13" t="s">
        <v>19</v>
      </c>
      <c r="L11" s="8"/>
    </row>
    <row r="12" spans="1:12">
      <c r="G12" s="15">
        <f>SUBTOTAL(9,G14:G18)</f>
        <v>19524</v>
      </c>
      <c r="H12" s="16">
        <f>SUBTOTAL(9,H14:H18)</f>
        <v>3310.88</v>
      </c>
      <c r="I12" s="16">
        <f>SUBTOTAL(9,I14:I18)</f>
        <v>15456.3</v>
      </c>
      <c r="J12" s="16">
        <f>SUBTOTAL(9,J14:J18)</f>
        <v>3491.7</v>
      </c>
      <c r="K12" s="17">
        <f>SUBTOTAL(9,K14:K18)</f>
        <v>576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20</v>
      </c>
      <c r="D14" s="97" t="s">
        <v>21</v>
      </c>
      <c r="E14" s="98"/>
      <c r="F14" s="19"/>
      <c r="G14" s="22" t="s">
        <v>15</v>
      </c>
      <c r="H14" s="23" t="s">
        <v>22</v>
      </c>
      <c r="I14" s="23" t="s">
        <v>17</v>
      </c>
      <c r="J14" s="23" t="s">
        <v>18</v>
      </c>
      <c r="K14" s="23" t="s">
        <v>19</v>
      </c>
      <c r="L14" s="24"/>
    </row>
    <row r="15" spans="1:12">
      <c r="C15" s="25" t="s">
        <v>23</v>
      </c>
      <c r="D15" s="25" t="s">
        <v>24</v>
      </c>
      <c r="G15" s="14">
        <v>17500</v>
      </c>
      <c r="H15" s="14">
        <v>2916.66</v>
      </c>
      <c r="I15" s="14">
        <v>14583.3</v>
      </c>
      <c r="J15" s="14">
        <v>2916.7</v>
      </c>
      <c r="K15" s="14">
        <f>G15-J15-I15</f>
        <v>0</v>
      </c>
    </row>
    <row r="16" spans="1:12">
      <c r="C16" s="25" t="s">
        <v>25</v>
      </c>
      <c r="D16" s="25" t="s">
        <v>26</v>
      </c>
      <c r="G16" s="14">
        <v>2024</v>
      </c>
      <c r="H16" s="14">
        <v>394.22</v>
      </c>
      <c r="I16" s="14">
        <v>873</v>
      </c>
      <c r="J16" s="14">
        <v>575</v>
      </c>
      <c r="K16" s="14">
        <f>G16-J16-I16</f>
        <v>576</v>
      </c>
    </row>
    <row r="17" spans="1:12">
      <c r="E17" s="18" t="s">
        <v>27</v>
      </c>
      <c r="G17" s="27">
        <f>SUBTOTAL(9,G15:G16)</f>
        <v>19524</v>
      </c>
      <c r="H17" s="27">
        <f>SUBTOTAL(9,H15:H16)</f>
        <v>3310.88</v>
      </c>
      <c r="I17" s="27">
        <f>SUBTOTAL(9,I15:I16)</f>
        <v>15456.3</v>
      </c>
      <c r="J17" s="27">
        <f>SUBTOTAL(9,J15:J16)</f>
        <v>3491.7</v>
      </c>
      <c r="K17" s="27">
        <f>SUBTOTAL(9,K15:K16)</f>
        <v>576</v>
      </c>
    </row>
    <row r="19" spans="1:12">
      <c r="A19" s="3"/>
      <c r="B19" s="3"/>
      <c r="C19" s="3"/>
      <c r="D19" s="3"/>
      <c r="E19" s="18" t="s">
        <v>28</v>
      </c>
      <c r="F19" s="3"/>
      <c r="G19" s="28">
        <f>SUBTOTAL(9,G14:G18)</f>
        <v>19524</v>
      </c>
      <c r="H19" s="28">
        <f>SUBTOTAL(9,H14:H18)</f>
        <v>3310.88</v>
      </c>
      <c r="I19" s="28">
        <f>SUBTOTAL(9,I14:I18)</f>
        <v>15456.3</v>
      </c>
      <c r="J19" s="28">
        <f>SUBTOTAL(9,J14:J18)</f>
        <v>3491.7</v>
      </c>
      <c r="K19" s="28">
        <f>SUBTOTAL(9,K14:K18)</f>
        <v>576</v>
      </c>
      <c r="L19" s="3"/>
    </row>
    <row r="21" spans="1:12" ht="15.75" customHeight="1">
      <c r="A21" s="9"/>
      <c r="B21" s="95" t="s">
        <v>29</v>
      </c>
      <c r="C21" s="95"/>
      <c r="D21" s="95"/>
      <c r="E21" s="95"/>
      <c r="F21" s="95"/>
      <c r="G21" s="95"/>
      <c r="H21" s="95"/>
      <c r="I21" s="95"/>
      <c r="J21" s="95"/>
      <c r="K21" s="95"/>
      <c r="L21" s="9"/>
    </row>
    <row r="22" spans="1:12" ht="22.5" customHeight="1">
      <c r="B22" s="21" t="s">
        <v>30</v>
      </c>
      <c r="C22" s="21" t="s">
        <v>20</v>
      </c>
      <c r="D22" s="21" t="s">
        <v>31</v>
      </c>
      <c r="E22" s="29"/>
      <c r="F22" s="30" t="s">
        <v>32</v>
      </c>
      <c r="G22" s="21" t="s">
        <v>33</v>
      </c>
      <c r="H22" s="29"/>
      <c r="I22" s="10" t="s">
        <v>34</v>
      </c>
      <c r="J22" s="31" t="s">
        <v>35</v>
      </c>
      <c r="K22" s="10" t="s">
        <v>18</v>
      </c>
      <c r="L22" s="8"/>
    </row>
    <row r="23" spans="1:12" ht="20.399999999999999">
      <c r="B23" s="2" t="s">
        <v>36</v>
      </c>
      <c r="C23" s="2" t="s">
        <v>37</v>
      </c>
      <c r="D23" s="8" t="s">
        <v>38</v>
      </c>
      <c r="F23" s="32" t="s">
        <v>39</v>
      </c>
      <c r="G23" s="2" t="s">
        <v>40</v>
      </c>
      <c r="I23" s="14">
        <v>75</v>
      </c>
      <c r="J23" s="14">
        <v>0</v>
      </c>
      <c r="K23" s="14">
        <v>75</v>
      </c>
    </row>
    <row r="24" spans="1:12" ht="20.399999999999999">
      <c r="A24" s="1"/>
      <c r="B24" s="1" t="s">
        <v>36</v>
      </c>
      <c r="C24" s="1" t="s">
        <v>41</v>
      </c>
      <c r="D24" s="33" t="s">
        <v>42</v>
      </c>
      <c r="E24" s="1"/>
      <c r="F24" s="35" t="s">
        <v>43</v>
      </c>
      <c r="G24" s="1" t="s">
        <v>44</v>
      </c>
      <c r="H24" s="1"/>
      <c r="I24" s="36">
        <v>250</v>
      </c>
      <c r="J24" s="36">
        <v>0</v>
      </c>
      <c r="K24" s="36">
        <v>250</v>
      </c>
    </row>
    <row r="25" spans="1:12" ht="20.399999999999999">
      <c r="B25" s="2" t="s">
        <v>36</v>
      </c>
      <c r="C25" s="2" t="s">
        <v>45</v>
      </c>
      <c r="D25" s="8" t="s">
        <v>46</v>
      </c>
      <c r="F25" s="32" t="s">
        <v>39</v>
      </c>
      <c r="G25" s="2" t="s">
        <v>47</v>
      </c>
      <c r="I25" s="14">
        <v>250</v>
      </c>
      <c r="J25" s="14">
        <v>0</v>
      </c>
      <c r="K25" s="14">
        <v>250</v>
      </c>
    </row>
    <row r="26" spans="1:12">
      <c r="F26" s="92" t="s">
        <v>48</v>
      </c>
      <c r="G26" s="91"/>
      <c r="H26" s="91"/>
      <c r="I26" s="37">
        <f>SUBTOTAL(9,I23:I25)</f>
        <v>575</v>
      </c>
      <c r="J26" s="37">
        <f>SUBTOTAL(9,J23:J25)</f>
        <v>0</v>
      </c>
      <c r="K26" s="37">
        <f>SUBTOTAL(9,K23:K25)</f>
        <v>575</v>
      </c>
    </row>
    <row r="28" spans="1:12" ht="22.5" customHeight="1">
      <c r="B28" s="21" t="s">
        <v>30</v>
      </c>
      <c r="C28" s="21" t="s">
        <v>20</v>
      </c>
      <c r="D28" s="21" t="s">
        <v>49</v>
      </c>
      <c r="E28" s="20" t="s">
        <v>50</v>
      </c>
      <c r="F28" s="30" t="s">
        <v>51</v>
      </c>
      <c r="G28" s="30" t="s">
        <v>52</v>
      </c>
      <c r="H28" s="20" t="s">
        <v>53</v>
      </c>
      <c r="I28" s="10" t="s">
        <v>34</v>
      </c>
      <c r="J28" s="31" t="s">
        <v>35</v>
      </c>
      <c r="K28" s="10" t="s">
        <v>18</v>
      </c>
      <c r="L28" s="8"/>
    </row>
    <row r="29" spans="1:12" ht="20.399999999999999">
      <c r="A29" s="1"/>
      <c r="B29" s="1" t="s">
        <v>36</v>
      </c>
      <c r="C29" s="1" t="s">
        <v>54</v>
      </c>
      <c r="D29" s="33" t="s">
        <v>55</v>
      </c>
      <c r="E29" s="38">
        <v>1</v>
      </c>
      <c r="F29" s="34" t="s">
        <v>39</v>
      </c>
      <c r="G29" s="34" t="s">
        <v>56</v>
      </c>
      <c r="H29" s="36">
        <v>208.34</v>
      </c>
      <c r="I29" s="36">
        <v>2500.08</v>
      </c>
      <c r="J29" s="36">
        <v>2083.3000000000002</v>
      </c>
      <c r="K29" s="36">
        <v>416.68</v>
      </c>
    </row>
    <row r="30" spans="1:12" ht="20.399999999999999">
      <c r="B30" s="2" t="s">
        <v>36</v>
      </c>
      <c r="C30" s="2" t="s">
        <v>57</v>
      </c>
      <c r="D30" s="8" t="s">
        <v>58</v>
      </c>
      <c r="E30" s="39">
        <v>1</v>
      </c>
      <c r="F30" s="9" t="s">
        <v>39</v>
      </c>
      <c r="G30" s="9" t="s">
        <v>56</v>
      </c>
      <c r="H30" s="14">
        <v>416.67</v>
      </c>
      <c r="I30" s="14">
        <v>5000.04</v>
      </c>
      <c r="J30" s="14">
        <v>4166.7</v>
      </c>
      <c r="K30" s="14">
        <v>833.34</v>
      </c>
    </row>
    <row r="31" spans="1:12" ht="20.399999999999999">
      <c r="A31" s="1"/>
      <c r="B31" s="1" t="s">
        <v>36</v>
      </c>
      <c r="C31" s="1" t="s">
        <v>54</v>
      </c>
      <c r="D31" s="33" t="s">
        <v>59</v>
      </c>
      <c r="E31" s="38">
        <v>1</v>
      </c>
      <c r="F31" s="34" t="s">
        <v>39</v>
      </c>
      <c r="G31" s="34" t="s">
        <v>56</v>
      </c>
      <c r="H31" s="36">
        <v>833.34</v>
      </c>
      <c r="I31" s="36">
        <v>10000.08</v>
      </c>
      <c r="J31" s="36">
        <v>8333.2999999999993</v>
      </c>
      <c r="K31" s="36">
        <v>1666.68</v>
      </c>
    </row>
    <row r="32" spans="1:12">
      <c r="G32" s="92" t="s">
        <v>60</v>
      </c>
      <c r="H32" s="91"/>
      <c r="I32" s="37">
        <f>SUBTOTAL(9,I29:I31)</f>
        <v>17500.2</v>
      </c>
      <c r="J32" s="37">
        <f>SUBTOTAL(9,J29:J31)</f>
        <v>14583.3</v>
      </c>
      <c r="K32" s="37">
        <f>SUBTOTAL(9,K29:K31)</f>
        <v>2916.7</v>
      </c>
    </row>
    <row r="33" spans="1:26">
      <c r="G33" s="92" t="s">
        <v>61</v>
      </c>
      <c r="H33" s="91"/>
      <c r="I33" s="40">
        <f>SUBTOTAL(9,I23:I32)</f>
        <v>18075.2</v>
      </c>
      <c r="J33" s="40">
        <f>SUBTOTAL(9,J23:J32)</f>
        <v>14583.3</v>
      </c>
      <c r="K33" s="40">
        <f>SUBTOTAL(9,K23:K32)</f>
        <v>3491.7</v>
      </c>
    </row>
    <row r="35" spans="1:26" ht="15.75" customHeight="1">
      <c r="A35" s="9"/>
      <c r="B35" s="95" t="s">
        <v>62</v>
      </c>
      <c r="C35" s="95"/>
      <c r="D35" s="95"/>
      <c r="E35" s="95"/>
      <c r="F35" s="95"/>
      <c r="G35" s="95"/>
      <c r="H35" s="95"/>
      <c r="I35" s="95"/>
      <c r="J35" s="95"/>
      <c r="K35" s="9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0.399999999999999">
      <c r="B36" s="30" t="s">
        <v>63</v>
      </c>
      <c r="C36" s="41" t="s">
        <v>64</v>
      </c>
      <c r="D36" s="21" t="s">
        <v>31</v>
      </c>
      <c r="E36" s="29"/>
      <c r="F36" s="29"/>
      <c r="G36" s="21" t="s">
        <v>30</v>
      </c>
      <c r="H36" s="21" t="s">
        <v>20</v>
      </c>
      <c r="I36" s="20" t="s">
        <v>65</v>
      </c>
      <c r="J36" s="10" t="s">
        <v>66</v>
      </c>
    </row>
    <row r="37" spans="1:26" ht="22.5" customHeight="1">
      <c r="B37" s="32" t="s">
        <v>67</v>
      </c>
      <c r="C37" s="2" t="s">
        <v>68</v>
      </c>
      <c r="D37" s="90" t="s">
        <v>69</v>
      </c>
      <c r="E37" s="91"/>
      <c r="F37" s="91"/>
      <c r="G37" s="2" t="s">
        <v>36</v>
      </c>
      <c r="H37" s="2" t="s">
        <v>57</v>
      </c>
      <c r="I37" s="42" t="s">
        <v>70</v>
      </c>
      <c r="J37" s="14">
        <v>416.67</v>
      </c>
    </row>
    <row r="38" spans="1:26" ht="22.5" customHeight="1">
      <c r="A38" s="1"/>
      <c r="B38" s="35" t="s">
        <v>71</v>
      </c>
      <c r="C38" s="1" t="s">
        <v>68</v>
      </c>
      <c r="D38" s="93" t="s">
        <v>69</v>
      </c>
      <c r="E38" s="94"/>
      <c r="F38" s="94"/>
      <c r="G38" s="1" t="s">
        <v>36</v>
      </c>
      <c r="H38" s="1" t="s">
        <v>57</v>
      </c>
      <c r="I38" s="43" t="s">
        <v>72</v>
      </c>
      <c r="J38" s="36">
        <v>416.67</v>
      </c>
    </row>
    <row r="39" spans="1:26" ht="22.5" customHeight="1">
      <c r="B39" s="32" t="s">
        <v>67</v>
      </c>
      <c r="C39" s="2" t="s">
        <v>73</v>
      </c>
      <c r="D39" s="90" t="s">
        <v>74</v>
      </c>
      <c r="E39" s="91"/>
      <c r="F39" s="91"/>
      <c r="G39" s="2" t="s">
        <v>36</v>
      </c>
      <c r="H39" s="2" t="s">
        <v>54</v>
      </c>
      <c r="I39" s="42" t="s">
        <v>75</v>
      </c>
      <c r="J39" s="14">
        <v>833.33</v>
      </c>
    </row>
    <row r="40" spans="1:26" ht="22.5" customHeight="1">
      <c r="A40" s="1"/>
      <c r="B40" s="35" t="s">
        <v>67</v>
      </c>
      <c r="C40" s="1" t="s">
        <v>76</v>
      </c>
      <c r="D40" s="93" t="s">
        <v>77</v>
      </c>
      <c r="E40" s="94"/>
      <c r="F40" s="94"/>
      <c r="G40" s="1" t="s">
        <v>36</v>
      </c>
      <c r="H40" s="1" t="s">
        <v>54</v>
      </c>
      <c r="I40" s="43" t="s">
        <v>78</v>
      </c>
      <c r="J40" s="36">
        <v>208.33</v>
      </c>
    </row>
    <row r="41" spans="1:26" ht="22.5" customHeight="1">
      <c r="B41" s="32" t="s">
        <v>71</v>
      </c>
      <c r="C41" s="2" t="s">
        <v>73</v>
      </c>
      <c r="D41" s="90" t="s">
        <v>74</v>
      </c>
      <c r="E41" s="91"/>
      <c r="F41" s="91"/>
      <c r="G41" s="2" t="s">
        <v>36</v>
      </c>
      <c r="H41" s="2" t="s">
        <v>54</v>
      </c>
      <c r="I41" s="42" t="s">
        <v>79</v>
      </c>
      <c r="J41" s="14">
        <v>833.33</v>
      </c>
    </row>
    <row r="42" spans="1:26" ht="22.5" customHeight="1">
      <c r="A42" s="1"/>
      <c r="B42" s="35" t="s">
        <v>71</v>
      </c>
      <c r="C42" s="1" t="s">
        <v>76</v>
      </c>
      <c r="D42" s="93" t="s">
        <v>77</v>
      </c>
      <c r="E42" s="94"/>
      <c r="F42" s="94"/>
      <c r="G42" s="1" t="s">
        <v>36</v>
      </c>
      <c r="H42" s="1" t="s">
        <v>54</v>
      </c>
      <c r="I42" s="43" t="s">
        <v>80</v>
      </c>
      <c r="J42" s="36">
        <v>208.33</v>
      </c>
    </row>
    <row r="43" spans="1:26">
      <c r="E43" s="92" t="s">
        <v>81</v>
      </c>
      <c r="F43" s="91"/>
      <c r="G43" s="91"/>
      <c r="H43" s="91"/>
      <c r="I43" s="91"/>
      <c r="J43" s="44">
        <f>SUBTOTAL(9,J37:J42)</f>
        <v>2916.66</v>
      </c>
    </row>
    <row r="45" spans="1:26" ht="33.75" customHeight="1">
      <c r="B45" s="32" t="s">
        <v>82</v>
      </c>
      <c r="C45" s="2" t="s">
        <v>83</v>
      </c>
      <c r="D45" s="90" t="s">
        <v>84</v>
      </c>
      <c r="E45" s="91"/>
      <c r="F45" s="91"/>
      <c r="G45" s="2" t="s">
        <v>36</v>
      </c>
      <c r="H45" s="2" t="s">
        <v>85</v>
      </c>
      <c r="I45" s="42" t="s">
        <v>86</v>
      </c>
      <c r="J45" s="14">
        <v>394.22</v>
      </c>
    </row>
    <row r="46" spans="1:26">
      <c r="E46" s="92" t="s">
        <v>87</v>
      </c>
      <c r="F46" s="91"/>
      <c r="G46" s="91"/>
      <c r="H46" s="91"/>
      <c r="I46" s="91"/>
      <c r="J46" s="44">
        <f>SUBTOTAL(9,J45:J45)</f>
        <v>394.22</v>
      </c>
    </row>
    <row r="48" spans="1:26" ht="10.8" thickBot="1">
      <c r="E48" s="92" t="s">
        <v>88</v>
      </c>
      <c r="F48" s="91"/>
      <c r="G48" s="91"/>
      <c r="H48" s="91"/>
      <c r="I48" s="91"/>
      <c r="J48" s="40">
        <f>SUBTOTAL(9,J37:J47)</f>
        <v>3310.88</v>
      </c>
    </row>
    <row r="49" spans="2:11" ht="10.8" thickTop="1">
      <c r="E49" s="18"/>
      <c r="J49" s="82"/>
    </row>
    <row r="51" spans="2:11">
      <c r="B51" s="45" t="s">
        <v>0</v>
      </c>
      <c r="C51" s="81" t="s">
        <v>89</v>
      </c>
      <c r="D51" s="45"/>
      <c r="E51" s="45"/>
      <c r="F51" s="45"/>
      <c r="G51" s="45"/>
      <c r="H51" s="45"/>
      <c r="I51" s="45"/>
      <c r="J51" s="47" t="s">
        <v>2</v>
      </c>
      <c r="K51" s="48" t="s">
        <v>3</v>
      </c>
    </row>
    <row r="52" spans="2:11">
      <c r="B52" s="45" t="s">
        <v>4</v>
      </c>
      <c r="C52" s="48" t="s">
        <v>5</v>
      </c>
      <c r="D52" s="45"/>
      <c r="E52" s="45"/>
      <c r="F52" s="45"/>
      <c r="G52" s="45"/>
      <c r="H52" s="45"/>
      <c r="I52" s="45"/>
      <c r="J52" s="47" t="s">
        <v>6</v>
      </c>
      <c r="K52" s="49">
        <v>0</v>
      </c>
    </row>
    <row r="53" spans="2:11">
      <c r="B53" s="45" t="s">
        <v>7</v>
      </c>
      <c r="C53" s="46" t="s">
        <v>8</v>
      </c>
      <c r="D53" s="45"/>
      <c r="E53" s="45"/>
      <c r="F53" s="45"/>
      <c r="G53" s="45"/>
      <c r="H53" s="45"/>
      <c r="I53" s="45"/>
      <c r="J53" s="45"/>
      <c r="K53" s="45"/>
    </row>
    <row r="54" spans="2:11">
      <c r="B54" s="45" t="s">
        <v>9</v>
      </c>
      <c r="C54" s="50" t="s">
        <v>10</v>
      </c>
      <c r="D54" s="45"/>
      <c r="E54" s="45"/>
      <c r="F54" s="45"/>
      <c r="G54" s="45"/>
      <c r="H54" s="45"/>
      <c r="I54" s="45"/>
      <c r="J54" s="45"/>
      <c r="K54" s="45"/>
    </row>
    <row r="55" spans="2:11">
      <c r="B55" s="45" t="s">
        <v>11</v>
      </c>
      <c r="C55" s="48" t="s">
        <v>12</v>
      </c>
      <c r="D55" s="45"/>
      <c r="E55" s="45"/>
      <c r="F55" s="45"/>
      <c r="G55" s="45"/>
      <c r="H55" s="45"/>
      <c r="I55" s="45"/>
      <c r="J55" s="45"/>
      <c r="K55" s="45"/>
    </row>
    <row r="56" spans="2:11"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2:11">
      <c r="B57" s="46" t="s">
        <v>13</v>
      </c>
      <c r="C57" s="86"/>
      <c r="D57" s="86"/>
      <c r="E57" s="86"/>
      <c r="F57" s="86"/>
      <c r="G57" s="86"/>
      <c r="H57" s="86"/>
      <c r="I57" s="86"/>
      <c r="J57" s="86"/>
      <c r="K57" s="86"/>
    </row>
    <row r="58" spans="2:11"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2:11" ht="15.6">
      <c r="B59" s="83" t="s">
        <v>14</v>
      </c>
      <c r="C59" s="87"/>
      <c r="D59" s="87"/>
      <c r="E59" s="87"/>
      <c r="F59" s="87"/>
      <c r="G59" s="87"/>
      <c r="H59" s="87"/>
      <c r="I59" s="87"/>
      <c r="J59" s="87"/>
      <c r="K59" s="87"/>
    </row>
    <row r="60" spans="2:11" ht="10.8" thickBot="1"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2:11" ht="20.399999999999999">
      <c r="B61" s="45"/>
      <c r="C61" s="45"/>
      <c r="D61" s="45"/>
      <c r="E61" s="45"/>
      <c r="F61" s="45"/>
      <c r="G61" s="51" t="s">
        <v>15</v>
      </c>
      <c r="H61" s="52" t="s">
        <v>90</v>
      </c>
      <c r="I61" s="52" t="s">
        <v>17</v>
      </c>
      <c r="J61" s="52" t="s">
        <v>18</v>
      </c>
      <c r="K61" s="53" t="s">
        <v>19</v>
      </c>
    </row>
    <row r="62" spans="2:11" ht="10.8" thickBot="1">
      <c r="B62" s="45"/>
      <c r="C62" s="45"/>
      <c r="D62" s="45"/>
      <c r="E62" s="45"/>
      <c r="F62" s="45"/>
      <c r="G62" s="54">
        <f>SUBTOTAL(9,G64:G67)</f>
        <v>7800</v>
      </c>
      <c r="H62" s="55">
        <f>SUBTOTAL(9,H64:H67)</f>
        <v>650</v>
      </c>
      <c r="I62" s="55">
        <f>SUBTOTAL(9,I64:I67)</f>
        <v>6500</v>
      </c>
      <c r="J62" s="55">
        <f>SUBTOTAL(9,J64:J67)</f>
        <v>1300</v>
      </c>
      <c r="K62" s="56">
        <f>SUBTOTAL(9,K64:K67)</f>
        <v>0</v>
      </c>
    </row>
    <row r="63" spans="2:11">
      <c r="B63" s="45"/>
      <c r="C63" s="45"/>
      <c r="D63" s="45"/>
      <c r="E63" s="45"/>
      <c r="F63" s="45"/>
      <c r="G63" s="57"/>
      <c r="H63" s="57"/>
      <c r="I63" s="57"/>
      <c r="J63" s="57"/>
      <c r="K63" s="57"/>
    </row>
    <row r="64" spans="2:11" ht="20.399999999999999">
      <c r="B64" s="58"/>
      <c r="C64" s="59" t="s">
        <v>20</v>
      </c>
      <c r="D64" s="88" t="s">
        <v>21</v>
      </c>
      <c r="E64" s="89"/>
      <c r="F64" s="58"/>
      <c r="G64" s="60" t="s">
        <v>15</v>
      </c>
      <c r="H64" s="61" t="s">
        <v>91</v>
      </c>
      <c r="I64" s="61" t="s">
        <v>17</v>
      </c>
      <c r="J64" s="61" t="s">
        <v>18</v>
      </c>
      <c r="K64" s="61" t="s">
        <v>19</v>
      </c>
    </row>
    <row r="65" spans="2:11">
      <c r="B65" s="45"/>
      <c r="C65" s="62" t="s">
        <v>23</v>
      </c>
      <c r="D65" s="62" t="s">
        <v>24</v>
      </c>
      <c r="E65" s="45"/>
      <c r="F65" s="45"/>
      <c r="G65" s="63">
        <v>7800</v>
      </c>
      <c r="H65" s="63">
        <v>650</v>
      </c>
      <c r="I65" s="63">
        <v>6500</v>
      </c>
      <c r="J65" s="63">
        <v>1300</v>
      </c>
      <c r="K65" s="63">
        <f>G65-J65-I65</f>
        <v>0</v>
      </c>
    </row>
    <row r="66" spans="2:11">
      <c r="B66" s="45"/>
      <c r="C66" s="45"/>
      <c r="D66" s="45"/>
      <c r="E66" s="64" t="s">
        <v>27</v>
      </c>
      <c r="F66" s="45"/>
      <c r="G66" s="65">
        <f>SUBTOTAL(9,G65:G65)</f>
        <v>7800</v>
      </c>
      <c r="H66" s="65">
        <f>SUBTOTAL(9,H65:H65)</f>
        <v>650</v>
      </c>
      <c r="I66" s="65">
        <f>SUBTOTAL(9,I65:I65)</f>
        <v>6500</v>
      </c>
      <c r="J66" s="65">
        <f>SUBTOTAL(9,J65:J65)</f>
        <v>1300</v>
      </c>
      <c r="K66" s="65">
        <f>SUBTOTAL(9,K65:K65)</f>
        <v>0</v>
      </c>
    </row>
    <row r="67" spans="2:11"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2:11" ht="10.8" thickBot="1">
      <c r="B68" s="46"/>
      <c r="C68" s="46"/>
      <c r="D68" s="46"/>
      <c r="E68" s="64" t="s">
        <v>28</v>
      </c>
      <c r="F68" s="46"/>
      <c r="G68" s="66">
        <f>SUBTOTAL(9,G64:G67)</f>
        <v>7800</v>
      </c>
      <c r="H68" s="66">
        <f>SUBTOTAL(9,H64:H67)</f>
        <v>650</v>
      </c>
      <c r="I68" s="66">
        <f>SUBTOTAL(9,I64:I67)</f>
        <v>6500</v>
      </c>
      <c r="J68" s="66">
        <f>SUBTOTAL(9,J64:J67)</f>
        <v>1300</v>
      </c>
      <c r="K68" s="66">
        <f>SUBTOTAL(9,K64:K67)</f>
        <v>0</v>
      </c>
    </row>
    <row r="69" spans="2:11" ht="10.8" thickTop="1"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2:11" ht="15.6">
      <c r="B70" s="83" t="s">
        <v>29</v>
      </c>
      <c r="C70" s="83"/>
      <c r="D70" s="83"/>
      <c r="E70" s="83"/>
      <c r="F70" s="83"/>
      <c r="G70" s="83"/>
      <c r="H70" s="83"/>
      <c r="I70" s="83"/>
      <c r="J70" s="83"/>
      <c r="K70" s="83"/>
    </row>
    <row r="71" spans="2:11"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2:11" ht="20.399999999999999">
      <c r="B72" s="59" t="s">
        <v>30</v>
      </c>
      <c r="C72" s="59" t="s">
        <v>20</v>
      </c>
      <c r="D72" s="59" t="s">
        <v>49</v>
      </c>
      <c r="E72" s="67" t="s">
        <v>50</v>
      </c>
      <c r="F72" s="68" t="s">
        <v>51</v>
      </c>
      <c r="G72" s="68" t="s">
        <v>52</v>
      </c>
      <c r="H72" s="67" t="s">
        <v>53</v>
      </c>
      <c r="I72" s="69" t="s">
        <v>34</v>
      </c>
      <c r="J72" s="70" t="s">
        <v>35</v>
      </c>
      <c r="K72" s="69" t="s">
        <v>18</v>
      </c>
    </row>
    <row r="73" spans="2:11" ht="20.399999999999999">
      <c r="B73" s="45" t="s">
        <v>36</v>
      </c>
      <c r="C73" s="45" t="s">
        <v>54</v>
      </c>
      <c r="D73" s="71" t="s">
        <v>92</v>
      </c>
      <c r="E73" s="72">
        <v>1</v>
      </c>
      <c r="F73" s="73" t="s">
        <v>39</v>
      </c>
      <c r="G73" s="73" t="s">
        <v>56</v>
      </c>
      <c r="H73" s="63">
        <v>650</v>
      </c>
      <c r="I73" s="63">
        <v>7800</v>
      </c>
      <c r="J73" s="63">
        <v>6500</v>
      </c>
      <c r="K73" s="63">
        <v>1300</v>
      </c>
    </row>
    <row r="74" spans="2:11" ht="10.8" thickBot="1">
      <c r="B74" s="45"/>
      <c r="C74" s="45"/>
      <c r="D74" s="45"/>
      <c r="E74" s="45"/>
      <c r="F74" s="45"/>
      <c r="G74" s="85" t="s">
        <v>61</v>
      </c>
      <c r="H74" s="84"/>
      <c r="I74" s="74">
        <f>SUBTOTAL(9,I71:I73)</f>
        <v>7800</v>
      </c>
      <c r="J74" s="74">
        <f>SUBTOTAL(9,J71:J73)</f>
        <v>6500</v>
      </c>
      <c r="K74" s="74">
        <f>SUBTOTAL(9,K71:K73)</f>
        <v>1300</v>
      </c>
    </row>
    <row r="75" spans="2:11" ht="10.8" thickTop="1"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2:11" ht="15.6">
      <c r="B76" s="83" t="s">
        <v>93</v>
      </c>
      <c r="C76" s="83"/>
      <c r="D76" s="83"/>
      <c r="E76" s="83"/>
      <c r="F76" s="83"/>
      <c r="G76" s="83"/>
      <c r="H76" s="83"/>
      <c r="I76" s="83"/>
      <c r="J76" s="83"/>
      <c r="K76" s="83"/>
    </row>
    <row r="77" spans="2:11" ht="20.399999999999999">
      <c r="B77" s="68" t="s">
        <v>63</v>
      </c>
      <c r="C77" s="75" t="s">
        <v>64</v>
      </c>
      <c r="D77" s="59" t="s">
        <v>31</v>
      </c>
      <c r="E77" s="76"/>
      <c r="F77" s="76"/>
      <c r="G77" s="59" t="s">
        <v>30</v>
      </c>
      <c r="H77" s="59" t="s">
        <v>20</v>
      </c>
      <c r="I77" s="67" t="s">
        <v>65</v>
      </c>
      <c r="J77" s="69" t="s">
        <v>66</v>
      </c>
      <c r="K77" s="45"/>
    </row>
    <row r="78" spans="2:11">
      <c r="B78" s="77" t="s">
        <v>71</v>
      </c>
      <c r="C78" s="45" t="s">
        <v>94</v>
      </c>
      <c r="D78" s="86" t="s">
        <v>95</v>
      </c>
      <c r="E78" s="84"/>
      <c r="F78" s="84"/>
      <c r="G78" s="45" t="s">
        <v>36</v>
      </c>
      <c r="H78" s="45" t="s">
        <v>54</v>
      </c>
      <c r="I78" s="78" t="s">
        <v>96</v>
      </c>
      <c r="J78" s="63">
        <v>650</v>
      </c>
      <c r="K78" s="45"/>
    </row>
    <row r="79" spans="2:11">
      <c r="B79" s="45"/>
      <c r="C79" s="45"/>
      <c r="D79" s="45"/>
      <c r="E79" s="85" t="s">
        <v>81</v>
      </c>
      <c r="F79" s="84"/>
      <c r="G79" s="84"/>
      <c r="H79" s="84"/>
      <c r="I79" s="84"/>
      <c r="J79" s="79">
        <f>SUBTOTAL(9,J78:J78)</f>
        <v>650</v>
      </c>
      <c r="K79" s="45"/>
    </row>
    <row r="80" spans="2:11"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2:11" ht="10.8" thickBot="1">
      <c r="B81" s="45"/>
      <c r="C81" s="45"/>
      <c r="D81" s="45"/>
      <c r="E81" s="85" t="s">
        <v>88</v>
      </c>
      <c r="F81" s="84"/>
      <c r="G81" s="84"/>
      <c r="H81" s="84"/>
      <c r="I81" s="84"/>
      <c r="J81" s="74">
        <f>SUBTOTAL(9,J78:J80)</f>
        <v>650</v>
      </c>
      <c r="K81" s="45"/>
    </row>
    <row r="82" spans="2:11" ht="10.8" thickTop="1"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2:11"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2:11">
      <c r="B84" s="45" t="s">
        <v>0</v>
      </c>
      <c r="C84" s="81" t="s">
        <v>97</v>
      </c>
      <c r="D84" s="45"/>
      <c r="E84" s="45"/>
      <c r="F84" s="45"/>
      <c r="G84" s="45"/>
      <c r="H84" s="45"/>
      <c r="I84" s="45"/>
      <c r="J84" s="47" t="s">
        <v>2</v>
      </c>
      <c r="K84" s="48" t="s">
        <v>3</v>
      </c>
    </row>
    <row r="85" spans="2:11">
      <c r="B85" s="45" t="s">
        <v>4</v>
      </c>
      <c r="C85" s="48" t="s">
        <v>5</v>
      </c>
      <c r="D85" s="45"/>
      <c r="E85" s="45"/>
      <c r="F85" s="45"/>
      <c r="G85" s="45"/>
      <c r="H85" s="45"/>
      <c r="I85" s="45"/>
      <c r="J85" s="47" t="s">
        <v>6</v>
      </c>
      <c r="K85" s="49">
        <v>0</v>
      </c>
    </row>
    <row r="86" spans="2:11">
      <c r="B86" s="45" t="s">
        <v>7</v>
      </c>
      <c r="C86" s="46" t="s">
        <v>8</v>
      </c>
      <c r="D86" s="45"/>
      <c r="E86" s="45"/>
      <c r="F86" s="45"/>
      <c r="G86" s="45"/>
      <c r="H86" s="45"/>
      <c r="I86" s="45"/>
      <c r="J86" s="45"/>
      <c r="K86" s="45"/>
    </row>
    <row r="87" spans="2:11">
      <c r="B87" s="45" t="s">
        <v>9</v>
      </c>
      <c r="C87" s="50" t="s">
        <v>10</v>
      </c>
      <c r="D87" s="45"/>
      <c r="E87" s="45"/>
      <c r="F87" s="45"/>
      <c r="G87" s="45"/>
      <c r="H87" s="45"/>
      <c r="I87" s="45"/>
      <c r="J87" s="45"/>
      <c r="K87" s="45"/>
    </row>
    <row r="88" spans="2:11">
      <c r="B88" s="45" t="s">
        <v>11</v>
      </c>
      <c r="C88" s="48" t="s">
        <v>12</v>
      </c>
      <c r="D88" s="45"/>
      <c r="E88" s="45"/>
      <c r="F88" s="45"/>
      <c r="G88" s="45"/>
      <c r="H88" s="45"/>
      <c r="I88" s="45"/>
      <c r="J88" s="45"/>
      <c r="K88" s="45"/>
    </row>
    <row r="89" spans="2:11"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2:11">
      <c r="B90" s="46" t="s">
        <v>13</v>
      </c>
      <c r="C90" s="86"/>
      <c r="D90" s="86"/>
      <c r="E90" s="86"/>
      <c r="F90" s="86"/>
      <c r="G90" s="86"/>
      <c r="H90" s="86"/>
      <c r="I90" s="86"/>
      <c r="J90" s="86"/>
      <c r="K90" s="86"/>
    </row>
    <row r="91" spans="2:11"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2:11" ht="15.6">
      <c r="B92" s="83" t="s">
        <v>14</v>
      </c>
      <c r="C92" s="87"/>
      <c r="D92" s="87"/>
      <c r="E92" s="87"/>
      <c r="F92" s="87"/>
      <c r="G92" s="87"/>
      <c r="H92" s="87"/>
      <c r="I92" s="87"/>
      <c r="J92" s="87"/>
      <c r="K92" s="87"/>
    </row>
    <row r="93" spans="2:11" ht="10.8" thickBot="1"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2:11" ht="20.399999999999999">
      <c r="B94" s="45"/>
      <c r="C94" s="45"/>
      <c r="D94" s="45"/>
      <c r="E94" s="45"/>
      <c r="F94" s="45"/>
      <c r="G94" s="51" t="s">
        <v>15</v>
      </c>
      <c r="H94" s="52" t="s">
        <v>98</v>
      </c>
      <c r="I94" s="52" t="s">
        <v>17</v>
      </c>
      <c r="J94" s="52" t="s">
        <v>18</v>
      </c>
      <c r="K94" s="53" t="s">
        <v>19</v>
      </c>
    </row>
    <row r="95" spans="2:11" ht="10.8" thickBot="1">
      <c r="B95" s="45"/>
      <c r="C95" s="45"/>
      <c r="D95" s="45"/>
      <c r="E95" s="45"/>
      <c r="F95" s="45"/>
      <c r="G95" s="54">
        <f>SUBTOTAL(9,G97:G100)</f>
        <v>259911.31</v>
      </c>
      <c r="H95" s="55">
        <f>SUBTOTAL(9,H97:H100)</f>
        <v>0</v>
      </c>
      <c r="I95" s="55">
        <f>SUBTOTAL(9,I97:I100)</f>
        <v>131803.5</v>
      </c>
      <c r="J95" s="55">
        <f>SUBTOTAL(9,J97:J100)</f>
        <v>0</v>
      </c>
      <c r="K95" s="56">
        <f>SUBTOTAL(9,K97:K100)</f>
        <v>128107.81</v>
      </c>
    </row>
    <row r="96" spans="2:11">
      <c r="B96" s="45"/>
      <c r="C96" s="45"/>
      <c r="D96" s="45"/>
      <c r="E96" s="45"/>
      <c r="F96" s="45"/>
      <c r="G96" s="57"/>
      <c r="H96" s="57"/>
      <c r="I96" s="57"/>
      <c r="J96" s="57"/>
      <c r="K96" s="57"/>
    </row>
    <row r="97" spans="2:11" ht="20.399999999999999">
      <c r="B97" s="58"/>
      <c r="C97" s="59" t="s">
        <v>20</v>
      </c>
      <c r="D97" s="88" t="s">
        <v>21</v>
      </c>
      <c r="E97" s="89"/>
      <c r="F97" s="58"/>
      <c r="G97" s="60" t="s">
        <v>15</v>
      </c>
      <c r="H97" s="61" t="s">
        <v>98</v>
      </c>
      <c r="I97" s="61" t="s">
        <v>17</v>
      </c>
      <c r="J97" s="61" t="s">
        <v>18</v>
      </c>
      <c r="K97" s="61" t="s">
        <v>19</v>
      </c>
    </row>
    <row r="98" spans="2:11">
      <c r="B98" s="45"/>
      <c r="C98" s="62" t="s">
        <v>25</v>
      </c>
      <c r="D98" s="62" t="s">
        <v>26</v>
      </c>
      <c r="E98" s="45"/>
      <c r="F98" s="45"/>
      <c r="G98" s="63">
        <v>259911.31</v>
      </c>
      <c r="H98" s="63">
        <v>0</v>
      </c>
      <c r="I98" s="63">
        <v>131803.5</v>
      </c>
      <c r="J98" s="63">
        <v>0</v>
      </c>
      <c r="K98" s="63">
        <f>G98-J98-I98</f>
        <v>128107.81</v>
      </c>
    </row>
    <row r="99" spans="2:11">
      <c r="B99" s="45"/>
      <c r="C99" s="45"/>
      <c r="D99" s="45"/>
      <c r="E99" s="64" t="s">
        <v>27</v>
      </c>
      <c r="F99" s="45"/>
      <c r="G99" s="65">
        <f>SUBTOTAL(9,G98:G98)</f>
        <v>259911.31</v>
      </c>
      <c r="H99" s="65">
        <f>SUBTOTAL(9,H98:H98)</f>
        <v>0</v>
      </c>
      <c r="I99" s="65">
        <f>SUBTOTAL(9,I98:I98)</f>
        <v>131803.5</v>
      </c>
      <c r="J99" s="65">
        <f>SUBTOTAL(9,J98:J98)</f>
        <v>0</v>
      </c>
      <c r="K99" s="65">
        <f>SUBTOTAL(9,K98:K98)</f>
        <v>128107.81</v>
      </c>
    </row>
    <row r="100" spans="2:11">
      <c r="B100" s="45"/>
      <c r="C100" s="45"/>
      <c r="D100" s="45"/>
      <c r="E100" s="45"/>
      <c r="F100" s="45"/>
      <c r="G100" s="45"/>
      <c r="H100" s="45"/>
      <c r="I100" s="45"/>
      <c r="J100" s="45"/>
      <c r="K100" s="45"/>
    </row>
    <row r="101" spans="2:11" ht="10.8" thickBot="1">
      <c r="B101" s="46"/>
      <c r="C101" s="46"/>
      <c r="D101" s="46"/>
      <c r="E101" s="64" t="s">
        <v>28</v>
      </c>
      <c r="F101" s="46"/>
      <c r="G101" s="66">
        <f>SUBTOTAL(9,G97:G100)</f>
        <v>259911.31</v>
      </c>
      <c r="H101" s="66">
        <f>SUBTOTAL(9,H97:H100)</f>
        <v>0</v>
      </c>
      <c r="I101" s="66">
        <f>SUBTOTAL(9,I97:I100)</f>
        <v>131803.5</v>
      </c>
      <c r="J101" s="66">
        <f>SUBTOTAL(9,J97:J100)</f>
        <v>0</v>
      </c>
      <c r="K101" s="66">
        <f>SUBTOTAL(9,K97:K100)</f>
        <v>128107.81</v>
      </c>
    </row>
    <row r="102" spans="2:11" ht="10.8" thickTop="1">
      <c r="B102" s="45"/>
      <c r="C102" s="45"/>
      <c r="D102" s="45"/>
      <c r="E102" s="45"/>
      <c r="F102" s="45"/>
      <c r="G102" s="45"/>
      <c r="H102" s="45"/>
      <c r="I102" s="45"/>
      <c r="J102" s="45"/>
      <c r="K102" s="45"/>
    </row>
    <row r="103" spans="2:11" ht="15.6">
      <c r="B103" s="83" t="s">
        <v>29</v>
      </c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2:11">
      <c r="B104" s="84" t="s">
        <v>99</v>
      </c>
      <c r="C104" s="84"/>
      <c r="D104" s="84"/>
      <c r="E104" s="84"/>
      <c r="F104" s="45"/>
      <c r="G104" s="45"/>
      <c r="H104" s="45"/>
      <c r="I104" s="45"/>
      <c r="J104" s="45"/>
      <c r="K104" s="45"/>
    </row>
    <row r="105" spans="2:11">
      <c r="B105" s="45"/>
      <c r="C105" s="45"/>
      <c r="D105" s="45"/>
      <c r="E105" s="45"/>
      <c r="F105" s="45"/>
      <c r="G105" s="45"/>
      <c r="H105" s="45"/>
      <c r="I105" s="45"/>
      <c r="J105" s="45"/>
      <c r="K105" s="45"/>
    </row>
    <row r="106" spans="2:11" ht="15.6">
      <c r="B106" s="83" t="s">
        <v>100</v>
      </c>
      <c r="C106" s="83"/>
      <c r="D106" s="83"/>
      <c r="E106" s="83"/>
      <c r="F106" s="83"/>
      <c r="G106" s="83"/>
      <c r="H106" s="83"/>
      <c r="I106" s="83"/>
      <c r="J106" s="83"/>
      <c r="K106" s="83"/>
    </row>
    <row r="107" spans="2:11">
      <c r="B107" s="84" t="s">
        <v>101</v>
      </c>
      <c r="C107" s="84"/>
      <c r="D107" s="84"/>
      <c r="E107" s="84"/>
      <c r="F107" s="45"/>
      <c r="G107" s="45"/>
      <c r="H107" s="45"/>
      <c r="I107" s="45"/>
      <c r="J107" s="45"/>
      <c r="K107" s="45"/>
    </row>
    <row r="108" spans="2:11">
      <c r="B108" s="45"/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2:11">
      <c r="B109" s="45"/>
      <c r="C109" s="45"/>
      <c r="D109" s="45"/>
      <c r="E109" s="45"/>
      <c r="F109" s="45"/>
      <c r="G109" s="45"/>
      <c r="H109" s="45"/>
      <c r="I109" s="45"/>
      <c r="J109" s="45"/>
      <c r="K109" s="45"/>
    </row>
  </sheetData>
  <mergeCells count="34">
    <mergeCell ref="C7:K7"/>
    <mergeCell ref="B9:K9"/>
    <mergeCell ref="D14:E14"/>
    <mergeCell ref="B21:K21"/>
    <mergeCell ref="F26:H26"/>
    <mergeCell ref="G32:H32"/>
    <mergeCell ref="G33:H33"/>
    <mergeCell ref="B35:K35"/>
    <mergeCell ref="D37:F37"/>
    <mergeCell ref="D38:F38"/>
    <mergeCell ref="D39:F39"/>
    <mergeCell ref="D40:F40"/>
    <mergeCell ref="D41:F41"/>
    <mergeCell ref="D42:F42"/>
    <mergeCell ref="E43:I43"/>
    <mergeCell ref="D45:F45"/>
    <mergeCell ref="E46:I46"/>
    <mergeCell ref="E48:I48"/>
    <mergeCell ref="C57:K57"/>
    <mergeCell ref="B59:K59"/>
    <mergeCell ref="D64:E64"/>
    <mergeCell ref="B70:K70"/>
    <mergeCell ref="G74:H74"/>
    <mergeCell ref="B76:K76"/>
    <mergeCell ref="D78:F78"/>
    <mergeCell ref="B103:K103"/>
    <mergeCell ref="B104:E104"/>
    <mergeCell ref="B106:K106"/>
    <mergeCell ref="B107:E107"/>
    <mergeCell ref="E79:I79"/>
    <mergeCell ref="E81:I81"/>
    <mergeCell ref="C90:K90"/>
    <mergeCell ref="B92:K92"/>
    <mergeCell ref="D97:E97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April 30, 2021</oddHeader>
    <oddFooter>&amp;L&amp;4Copyright 2021 by
Priority Software, Inc.
All Rights Reserved.
BA4 &amp;C&amp;"Arial,Bold"
&amp;"Arial,Regular"&amp;7Monday, May 10, 2021  11:34&amp;R
Page &amp;P</oddFooter>
    <evenHeader>&amp;L&amp;"Arial,Bold Italic"&amp;16Financial Statement&amp;"Arial,Bold Italic"&amp;8
     Account Rollup&amp;C&amp;R&amp;"Arial,Bold Italic"&amp;8For the Period Ending April 30, 2021</evenHeader>
    <evenFooter>&amp;L&amp;4Copyright 2021 by
Priority Software, Inc.
All Rights Reserved.
BA4 &amp;C&amp;"Arial,Bold"
&amp;"Arial,Regular"&amp;7Monday, May 10, 2021  11:34&amp;R
Page &amp;P</evenFooter>
    <firstHeader>&amp;L&amp;"Arial,Bold Italic"&amp;16Financial Statement&amp;"Arial,Bold Italic"&amp;8
     Account Rollup&amp;C&amp;R&amp;"Arial,Bold Italic"&amp;8For the Period Ending April 30, 2021</firstHeader>
    <firstFooter>&amp;L&amp;4Copyright 2021 by
Priority Software, Inc.
All Rights Reserved.
BA4 &amp;C&amp;"Arial,Bold"
&amp;"Arial,Regular"&amp;7Monday, May 10, 2021  11:34&amp;R
Page &amp;P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8A8F72875B74CA5F7BAE96CC614A1" ma:contentTypeVersion="14" ma:contentTypeDescription="Create a new document." ma:contentTypeScope="" ma:versionID="bdf767cacf5aef65ebe57838a850dc59">
  <xsd:schema xmlns:xsd="http://www.w3.org/2001/XMLSchema" xmlns:xs="http://www.w3.org/2001/XMLSchema" xmlns:p="http://schemas.microsoft.com/office/2006/metadata/properties" xmlns:ns3="8f1106f8-de04-4c24-97c3-410aa41ba46b" xmlns:ns4="54cf1e3e-e507-4dcf-b13b-063de1787c6e" targetNamespace="http://schemas.microsoft.com/office/2006/metadata/properties" ma:root="true" ma:fieldsID="7c008fbabd8cfee2f48a5f9d07db3aa8" ns3:_="" ns4:_="">
    <xsd:import namespace="8f1106f8-de04-4c24-97c3-410aa41ba46b"/>
    <xsd:import namespace="54cf1e3e-e507-4dcf-b13b-063de1787c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106f8-de04-4c24-97c3-410aa41ba4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f1e3e-e507-4dcf-b13b-063de1787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F516C8-DA57-4CED-AB35-0D4ED35AF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106f8-de04-4c24-97c3-410aa41ba46b"/>
    <ds:schemaRef ds:uri="54cf1e3e-e507-4dcf-b13b-063de1787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587144-826E-498A-8146-01C6F0F92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751D63-1A2D-4527-8B9C-D341A6DD43A6}">
  <ds:schemaRefs>
    <ds:schemaRef ds:uri="http://purl.org/dc/elements/1.1/"/>
    <ds:schemaRef ds:uri="54cf1e3e-e507-4dcf-b13b-063de1787c6e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f1106f8-de04-4c24-97c3-410aa41ba4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04-30-2021)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Henry,Gretchen Elizabeth</cp:lastModifiedBy>
  <dcterms:created xsi:type="dcterms:W3CDTF">2021-06-03T12:36:43Z</dcterms:created>
  <dcterms:modified xsi:type="dcterms:W3CDTF">2021-06-04T14:44:47Z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0x0101002BF8A8F72875B74CA5F7BAE96CC614A1</vt:lpwstr>
  </property>
</Properties>
</file>