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shenr01\Documents\STAFF SENATE\REPORTS\SEC TREAS\2021\"/>
    </mc:Choice>
  </mc:AlternateContent>
  <bookViews>
    <workbookView xWindow="-105" yWindow="-105" windowWidth="19425" windowHeight="10425" activeTab="2"/>
  </bookViews>
  <sheets>
    <sheet name="01037" sheetId="3" r:id="rId1"/>
    <sheet name="01038" sheetId="4" r:id="rId2"/>
    <sheet name="G2008" sheetId="5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5" l="1"/>
  <c r="J23" i="5"/>
  <c r="I23" i="5"/>
  <c r="H18" i="5"/>
  <c r="J16" i="5"/>
  <c r="J12" i="5" s="1"/>
  <c r="I16" i="5"/>
  <c r="I18" i="5" s="1"/>
  <c r="H16" i="5"/>
  <c r="H12" i="5" s="1"/>
  <c r="G16" i="5"/>
  <c r="G18" i="5" s="1"/>
  <c r="K15" i="5"/>
  <c r="K16" i="5" s="1"/>
  <c r="J18" i="5" l="1"/>
  <c r="I12" i="5"/>
  <c r="K18" i="5"/>
  <c r="G12" i="5"/>
  <c r="K12" i="5"/>
  <c r="J29" i="4" l="1"/>
  <c r="J31" i="4" s="1"/>
  <c r="K24" i="4"/>
  <c r="J24" i="4"/>
  <c r="I24" i="4"/>
  <c r="J16" i="4"/>
  <c r="J12" i="4" s="1"/>
  <c r="I16" i="4"/>
  <c r="I12" i="4" s="1"/>
  <c r="H16" i="4"/>
  <c r="H18" i="4" s="1"/>
  <c r="G16" i="4"/>
  <c r="G18" i="4" s="1"/>
  <c r="K15" i="4"/>
  <c r="G12" i="4"/>
  <c r="I18" i="4" l="1"/>
  <c r="J18" i="4"/>
  <c r="H12" i="4"/>
  <c r="K16" i="4"/>
  <c r="K12" i="4" s="1"/>
  <c r="K18" i="4" l="1"/>
  <c r="H12" i="3" l="1"/>
  <c r="I12" i="3"/>
  <c r="K15" i="3"/>
  <c r="K16" i="3"/>
  <c r="G17" i="3"/>
  <c r="G12" i="3" s="1"/>
  <c r="H17" i="3"/>
  <c r="H19" i="3" s="1"/>
  <c r="I17" i="3"/>
  <c r="I19" i="3" s="1"/>
  <c r="J17" i="3"/>
  <c r="J12" i="3" s="1"/>
  <c r="K17" i="3"/>
  <c r="K12" i="3" s="1"/>
  <c r="K19" i="3"/>
  <c r="I27" i="3"/>
  <c r="J27" i="3"/>
  <c r="K27" i="3"/>
  <c r="I33" i="3"/>
  <c r="J33" i="3"/>
  <c r="K33" i="3"/>
  <c r="K34" i="3"/>
  <c r="J41" i="3"/>
  <c r="J46" i="3" s="1"/>
  <c r="J44" i="3"/>
  <c r="J34" i="3" l="1"/>
  <c r="I34" i="3"/>
  <c r="J19" i="3"/>
  <c r="G19" i="3"/>
</calcChain>
</file>

<file path=xl/sharedStrings.xml><?xml version="1.0" encoding="utf-8"?>
<sst xmlns="http://schemas.openxmlformats.org/spreadsheetml/2006/main" count="239" uniqueCount="101">
  <si>
    <t>SpeedType</t>
  </si>
  <si>
    <t>01037 (2021) Staff Senate</t>
  </si>
  <si>
    <t>IDC Schedule:</t>
  </si>
  <si>
    <t/>
  </si>
  <si>
    <t>Org Unit</t>
  </si>
  <si>
    <t>1016000144</t>
  </si>
  <si>
    <t>IDC Rate:</t>
  </si>
  <si>
    <t>Investigator</t>
  </si>
  <si>
    <t xml:space="preserve">John D Smith   </t>
  </si>
  <si>
    <t>Budget Period</t>
  </si>
  <si>
    <t>07-01-2020 to 06-30-2021</t>
  </si>
  <si>
    <t>Grant</t>
  </si>
  <si>
    <t xml:space="preserve"> </t>
  </si>
  <si>
    <t>Notes:</t>
  </si>
  <si>
    <t>Fund Summary</t>
  </si>
  <si>
    <t>Budget</t>
  </si>
  <si>
    <t>Expenditures
01-2021 to 01-2021</t>
  </si>
  <si>
    <t>Expenditures
Cumulative</t>
  </si>
  <si>
    <t>Encumbrance
Remaining</t>
  </si>
  <si>
    <t>Uncommitted
Balance</t>
  </si>
  <si>
    <t>Account</t>
  </si>
  <si>
    <t>Account Classification Name</t>
  </si>
  <si>
    <t>Expenditure
01-2021 to 01-2021</t>
  </si>
  <si>
    <t>511000</t>
  </si>
  <si>
    <t>SALARY</t>
  </si>
  <si>
    <t>519000</t>
  </si>
  <si>
    <t>OPERATING EXPENSE</t>
  </si>
  <si>
    <t>Expense Total</t>
  </si>
  <si>
    <t xml:space="preserve">SpeedType Total </t>
  </si>
  <si>
    <t>Open Encumbrances Summary</t>
  </si>
  <si>
    <t>Project</t>
  </si>
  <si>
    <t>Vendor Name</t>
  </si>
  <si>
    <t>Trx Date</t>
  </si>
  <si>
    <t>Ref Numbers</t>
  </si>
  <si>
    <t>Original
Encumbrance</t>
  </si>
  <si>
    <t>Expenditures</t>
  </si>
  <si>
    <t>-</t>
  </si>
  <si>
    <t>541200</t>
  </si>
  <si>
    <t>FY 21 encumbrance for Office Supplies</t>
  </si>
  <si>
    <t>07-01-2020</t>
  </si>
  <si>
    <t xml:space="preserve">OS01037 
</t>
  </si>
  <si>
    <t>541300</t>
  </si>
  <si>
    <t>Instructional and Training</t>
  </si>
  <si>
    <t>10-26-2020</t>
  </si>
  <si>
    <t xml:space="preserve">INT01037 
</t>
  </si>
  <si>
    <t>541507</t>
  </si>
  <si>
    <t>FY 21 encumbrance for Meeting</t>
  </si>
  <si>
    <t xml:space="preserve">MTG01037 
</t>
  </si>
  <si>
    <t>563000</t>
  </si>
  <si>
    <t>SYMPATHY GIFTS</t>
  </si>
  <si>
    <t>12-04-2020</t>
  </si>
  <si>
    <t>JV10014294 
U=207802</t>
  </si>
  <si>
    <t xml:space="preserve">Non-Pay Open Encumbrances </t>
  </si>
  <si>
    <t>Pay %</t>
  </si>
  <si>
    <t>Start Date</t>
  </si>
  <si>
    <t>End Date</t>
  </si>
  <si>
    <t>Pay Rate</t>
  </si>
  <si>
    <t>511200</t>
  </si>
  <si>
    <t>Grubb, Andrew B</t>
  </si>
  <si>
    <t>06-30-2021</t>
  </si>
  <si>
    <t>511300</t>
  </si>
  <si>
    <t>Gilliland, Rhonda K</t>
  </si>
  <si>
    <t>Smith, John D.</t>
  </si>
  <si>
    <t xml:space="preserve">Pay Open Encumbrances </t>
  </si>
  <si>
    <t xml:space="preserve">Total Open Encumbrances </t>
  </si>
  <si>
    <t>Current Expenditures Detail for 01-01-2021 through 01-31-2021</t>
  </si>
  <si>
    <t>Paid Date</t>
  </si>
  <si>
    <t>Encumbrance
Reference</t>
  </si>
  <si>
    <t>Check #</t>
  </si>
  <si>
    <t>Expense
Amount</t>
  </si>
  <si>
    <t>01-31-2021</t>
  </si>
  <si>
    <t>PAY18126J</t>
  </si>
  <si>
    <t>10299764-P7</t>
  </si>
  <si>
    <t>PAY36644E</t>
  </si>
  <si>
    <t>10299618-P7</t>
  </si>
  <si>
    <t>PAY1053V</t>
  </si>
  <si>
    <t>10299880-P7</t>
  </si>
  <si>
    <t>Total Account 511000 - SALARY</t>
  </si>
  <si>
    <t>01-29-2021</t>
  </si>
  <si>
    <t>24692161013100004716458
, 257064</t>
  </si>
  <si>
    <t>555000</t>
  </si>
  <si>
    <t>AP01539618</t>
  </si>
  <si>
    <t>Total Account 519000 - OPERATING EXPENSE</t>
  </si>
  <si>
    <t xml:space="preserve">Total Current Expenditures </t>
  </si>
  <si>
    <t>JV submitted to GL 2-19-21 ABP</t>
  </si>
  <si>
    <t>AMZN MKTP US*Y66EK89A3 (This is a sympathy gift for Tony Robinson, a staff senator, who's father passed away in December. Staff Senate Chair John Smith asked me to place the order.)</t>
  </si>
  <si>
    <t>Gilliland, Rhonda K (100.00%) (Gilliland, Rhonda K)</t>
  </si>
  <si>
    <t>Smith, John D. (100.00%) (Smith, John D.)</t>
  </si>
  <si>
    <t>Grubb, Andrew B (100.00%) (Grubb, Andrew B)</t>
  </si>
  <si>
    <t>Approved. MB 3/5/21</t>
  </si>
  <si>
    <t>01038 (2021) Staff Grievance</t>
  </si>
  <si>
    <t>Approved. 3/5/21</t>
  </si>
  <si>
    <t>Adamchik, William Joseph (00003568)</t>
  </si>
  <si>
    <t>PAY17654H</t>
  </si>
  <si>
    <t>Adamchik, William Joseph (100.00%) (Adamchik, William Joseph - 00003568)</t>
  </si>
  <si>
    <t>10299754-P7</t>
  </si>
  <si>
    <t>G2008 (2021) Share Program</t>
  </si>
  <si>
    <t>Expenditure
Current</t>
  </si>
  <si>
    <t>557000</t>
  </si>
  <si>
    <t>FY 21 encumbrance for Cultural Activities</t>
  </si>
  <si>
    <t xml:space="preserve">CAG2008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</si>
</sst>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mm\-dd\-yyyy"/>
    <numFmt numFmtId="166" formatCode="\$* _(#,##0.00_);[Red]\$* \(#,##0.00\)"/>
  </numFmts>
  <fonts count="13">
    <font>
      <sz val="11"/>
      <name val="Calibri"/>
    </font>
    <font>
      <sz val="8"/>
      <name val="Arial"/>
    </font>
    <font>
      <b/>
      <sz val="8"/>
      <name val="Arial"/>
    </font>
    <font>
      <b/>
      <sz val="12"/>
      <color rgb="FFFFFFFF"/>
      <name val="Arial"/>
    </font>
    <font>
      <b/>
      <sz val="8"/>
      <color rgb="FFFFFFFF"/>
      <name val="Arial"/>
    </font>
    <font>
      <b/>
      <u/>
      <sz val="8"/>
      <name val="Arial"/>
    </font>
    <font>
      <sz val="11"/>
      <color rgb="FF000000"/>
      <name val="Calibri"/>
      <family val="2"/>
      <scheme val="minor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FFFFFF"/>
      <name val="Arial"/>
      <family val="2"/>
    </font>
    <font>
      <b/>
      <sz val="8"/>
      <color rgb="FFFFFFFF"/>
      <name val="Arial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rgb="FF000000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1" fillId="2" borderId="0">
      <alignment vertical="top"/>
    </xf>
    <xf numFmtId="0" fontId="6" fillId="0" borderId="0"/>
  </cellStyleXfs>
  <cellXfs count="98">
    <xf numFmtId="0" fontId="0" fillId="0" borderId="0" xfId="0" applyNumberFormat="1" applyFont="1" applyProtection="1"/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horizontal="center" vertical="top"/>
    </xf>
    <xf numFmtId="0" fontId="2" fillId="0" borderId="0" xfId="0" applyNumberFormat="1" applyFont="1" applyAlignment="1" applyProtection="1">
      <alignment horizontal="right" wrapText="1"/>
    </xf>
    <xf numFmtId="0" fontId="4" fillId="4" borderId="1" xfId="0" applyNumberFormat="1" applyFont="1" applyFill="1" applyBorder="1" applyAlignment="1" applyProtection="1">
      <alignment horizontal="right"/>
    </xf>
    <xf numFmtId="0" fontId="4" fillId="4" borderId="2" xfId="0" applyNumberFormat="1" applyFont="1" applyFill="1" applyBorder="1" applyAlignment="1" applyProtection="1">
      <alignment horizontal="right" wrapText="1"/>
    </xf>
    <xf numFmtId="0" fontId="4" fillId="4" borderId="3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 applyProtection="1">
      <alignment horizontal="right" vertical="top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0" fontId="5" fillId="0" borderId="0" xfId="0" applyNumberFormat="1" applyFont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0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166" fontId="2" fillId="0" borderId="8" xfId="0" applyNumberFormat="1" applyFont="1" applyBorder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2" fillId="0" borderId="0" xfId="0" applyNumberFormat="1" applyFo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right" wrapText="1"/>
    </xf>
    <xf numFmtId="165" fontId="1" fillId="0" borderId="0" xfId="0" applyNumberFormat="1" applyFont="1" applyAlignment="1" applyProtection="1">
      <alignment horizontal="center" vertical="top"/>
    </xf>
    <xf numFmtId="0" fontId="1" fillId="2" borderId="0" xfId="1" applyNumberFormat="1" applyFont="1" applyFill="1" applyAlignment="1" applyProtection="1">
      <alignment horizontal="center" vertical="top"/>
    </xf>
    <xf numFmtId="165" fontId="1" fillId="2" borderId="0" xfId="1" applyNumberFormat="1" applyFont="1" applyFill="1" applyAlignment="1" applyProtection="1">
      <alignment horizontal="center" vertical="top"/>
    </xf>
    <xf numFmtId="166" fontId="1" fillId="2" borderId="0" xfId="1" applyNumberFormat="1" applyFont="1" applyFill="1" applyAlignment="1" applyProtection="1">
      <alignment horizontal="right" vertical="top"/>
    </xf>
    <xf numFmtId="166" fontId="2" fillId="0" borderId="7" xfId="0" applyNumberFormat="1" applyFont="1" applyBorder="1" applyAlignment="1" applyProtection="1">
      <alignment horizontal="right" vertical="top"/>
    </xf>
    <xf numFmtId="10" fontId="1" fillId="0" borderId="0" xfId="0" applyNumberFormat="1" applyFont="1" applyAlignment="1" applyProtection="1">
      <alignment horizontal="right" vertical="top"/>
    </xf>
    <xf numFmtId="10" fontId="1" fillId="2" borderId="0" xfId="1" applyNumberFormat="1" applyFont="1" applyFill="1" applyAlignment="1" applyProtection="1">
      <alignment horizontal="right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/>
    </xf>
    <xf numFmtId="49" fontId="1" fillId="2" borderId="0" xfId="1" applyNumberFormat="1" applyFont="1" applyFill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0" fontId="1" fillId="0" borderId="0" xfId="0" applyNumberFormat="1" applyFont="1" applyAlignment="1" applyProtection="1">
      <alignment vertical="top" wrapText="1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1" fillId="0" borderId="0" xfId="0" applyNumberFormat="1" applyFont="1" applyAlignment="1" applyProtection="1">
      <alignment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/>
    </xf>
    <xf numFmtId="0" fontId="8" fillId="0" borderId="0" xfId="0" applyNumberFormat="1" applyFont="1" applyAlignment="1" applyProtection="1">
      <alignment vertical="top"/>
    </xf>
    <xf numFmtId="0" fontId="9" fillId="0" borderId="0" xfId="0" applyNumberFormat="1" applyFont="1" applyAlignment="1" applyProtection="1">
      <alignment vertical="top"/>
    </xf>
    <xf numFmtId="0" fontId="8" fillId="0" borderId="0" xfId="0" applyNumberFormat="1" applyFont="1" applyAlignment="1" applyProtection="1">
      <alignment horizontal="right" vertical="top"/>
    </xf>
    <xf numFmtId="0" fontId="9" fillId="0" borderId="0" xfId="0" applyNumberFormat="1" applyFont="1" applyAlignment="1" applyProtection="1">
      <alignment horizontal="left" vertical="top"/>
    </xf>
    <xf numFmtId="164" fontId="9" fillId="0" borderId="0" xfId="0" applyNumberFormat="1" applyFont="1" applyAlignment="1" applyProtection="1">
      <alignment horizontal="left" vertical="top"/>
    </xf>
    <xf numFmtId="165" fontId="9" fillId="0" borderId="0" xfId="0" applyNumberFormat="1" applyFont="1" applyAlignment="1" applyProtection="1">
      <alignment horizontal="left" vertical="top"/>
    </xf>
    <xf numFmtId="0" fontId="11" fillId="4" borderId="1" xfId="0" applyNumberFormat="1" applyFont="1" applyFill="1" applyBorder="1" applyAlignment="1" applyProtection="1">
      <alignment horizontal="right"/>
    </xf>
    <xf numFmtId="0" fontId="11" fillId="4" borderId="2" xfId="0" applyNumberFormat="1" applyFont="1" applyFill="1" applyBorder="1" applyAlignment="1" applyProtection="1">
      <alignment horizontal="right" wrapText="1"/>
    </xf>
    <xf numFmtId="0" fontId="11" fillId="4" borderId="3" xfId="0" applyNumberFormat="1" applyFont="1" applyFill="1" applyBorder="1" applyAlignment="1" applyProtection="1">
      <alignment horizontal="right" wrapText="1"/>
    </xf>
    <xf numFmtId="0" fontId="8" fillId="0" borderId="0" xfId="0" applyNumberFormat="1" applyFont="1" applyAlignment="1" applyProtection="1">
      <alignment vertical="top" wrapText="1"/>
    </xf>
    <xf numFmtId="166" fontId="8" fillId="0" borderId="4" xfId="0" applyNumberFormat="1" applyFont="1" applyBorder="1" applyAlignment="1" applyProtection="1">
      <alignment horizontal="right" vertical="top"/>
    </xf>
    <xf numFmtId="166" fontId="8" fillId="0" borderId="5" xfId="0" applyNumberFormat="1" applyFont="1" applyBorder="1" applyAlignment="1" applyProtection="1">
      <alignment horizontal="right" vertical="top"/>
    </xf>
    <xf numFmtId="166" fontId="8" fillId="0" borderId="6" xfId="0" applyNumberFormat="1" applyFont="1" applyBorder="1" applyAlignment="1" applyProtection="1">
      <alignment horizontal="right" vertical="top"/>
    </xf>
    <xf numFmtId="166" fontId="8" fillId="0" borderId="0" xfId="0" applyNumberFormat="1" applyFont="1" applyAlignment="1" applyProtection="1">
      <alignment vertical="top"/>
    </xf>
    <xf numFmtId="0" fontId="9" fillId="0" borderId="0" xfId="0" applyNumberFormat="1" applyFont="1" applyAlignment="1" applyProtection="1">
      <alignment horizontal="right"/>
    </xf>
    <xf numFmtId="0" fontId="12" fillId="0" borderId="0" xfId="0" applyNumberFormat="1" applyFont="1" applyAlignment="1" applyProtection="1">
      <alignment horizontal="left"/>
    </xf>
    <xf numFmtId="0" fontId="9" fillId="0" borderId="7" xfId="0" applyNumberFormat="1" applyFont="1" applyBorder="1" applyAlignment="1" applyProtection="1">
      <alignment horizontal="right"/>
    </xf>
    <xf numFmtId="0" fontId="9" fillId="0" borderId="7" xfId="0" applyNumberFormat="1" applyFont="1" applyBorder="1" applyAlignment="1" applyProtection="1">
      <alignment horizontal="right" wrapText="1"/>
    </xf>
    <xf numFmtId="0" fontId="9" fillId="0" borderId="0" xfId="0" applyNumberFormat="1" applyFont="1" applyAlignment="1" applyProtection="1">
      <alignment vertical="top" wrapText="1"/>
    </xf>
    <xf numFmtId="49" fontId="8" fillId="0" borderId="0" xfId="0" applyNumberFormat="1" applyFont="1" applyAlignment="1" applyProtection="1">
      <alignment horizontal="left" vertical="top"/>
    </xf>
    <xf numFmtId="166" fontId="8" fillId="0" borderId="0" xfId="0" applyNumberFormat="1" applyFont="1" applyAlignment="1" applyProtection="1">
      <alignment horizontal="right" vertical="top"/>
    </xf>
    <xf numFmtId="0" fontId="9" fillId="0" borderId="0" xfId="0" applyNumberFormat="1" applyFont="1" applyAlignment="1" applyProtection="1">
      <alignment horizontal="right" vertical="top"/>
    </xf>
    <xf numFmtId="166" fontId="9" fillId="0" borderId="8" xfId="0" applyNumberFormat="1" applyFont="1" applyBorder="1" applyAlignment="1" applyProtection="1">
      <alignment vertical="top"/>
    </xf>
    <xf numFmtId="166" fontId="9" fillId="0" borderId="9" xfId="0" applyNumberFormat="1" applyFont="1" applyBorder="1" applyAlignment="1" applyProtection="1">
      <alignment vertical="top"/>
    </xf>
    <xf numFmtId="0" fontId="8" fillId="0" borderId="0" xfId="0" applyNumberFormat="1" applyFont="1" applyAlignment="1" applyProtection="1">
      <alignment horizontal="center" vertical="top"/>
    </xf>
    <xf numFmtId="0" fontId="12" fillId="0" borderId="0" xfId="0" applyNumberFormat="1" applyFont="1" applyAlignment="1" applyProtection="1">
      <alignment horizontal="right"/>
    </xf>
    <xf numFmtId="0" fontId="12" fillId="0" borderId="0" xfId="0" applyNumberFormat="1" applyFont="1" applyAlignment="1" applyProtection="1">
      <alignment horizontal="center"/>
    </xf>
    <xf numFmtId="0" fontId="9" fillId="0" borderId="0" xfId="0" applyNumberFormat="1" applyFont="1" applyAlignment="1" applyProtection="1">
      <alignment horizontal="right" wrapText="1"/>
    </xf>
    <xf numFmtId="0" fontId="12" fillId="0" borderId="0" xfId="0" applyNumberFormat="1" applyFont="1" applyAlignment="1" applyProtection="1">
      <alignment horizontal="right" wrapText="1"/>
    </xf>
    <xf numFmtId="10" fontId="8" fillId="0" borderId="0" xfId="0" applyNumberFormat="1" applyFont="1" applyAlignment="1" applyProtection="1">
      <alignment horizontal="right" vertical="top"/>
    </xf>
    <xf numFmtId="166" fontId="9" fillId="0" borderId="10" xfId="0" applyNumberFormat="1" applyFont="1" applyBorder="1" applyAlignment="1" applyProtection="1">
      <alignment horizontal="right" vertical="top"/>
    </xf>
    <xf numFmtId="0" fontId="9" fillId="0" borderId="0" xfId="0" applyNumberFormat="1" applyFont="1" applyAlignment="1" applyProtection="1">
      <alignment horizontal="left" wrapText="1"/>
    </xf>
    <xf numFmtId="0" fontId="9" fillId="0" borderId="0" xfId="0" applyNumberFormat="1" applyFont="1" applyProtection="1"/>
    <xf numFmtId="165" fontId="8" fillId="0" borderId="0" xfId="0" applyNumberFormat="1" applyFont="1" applyAlignment="1" applyProtection="1">
      <alignment horizontal="center" vertical="top"/>
    </xf>
    <xf numFmtId="49" fontId="8" fillId="0" borderId="0" xfId="0" applyNumberFormat="1" applyFont="1" applyAlignment="1" applyProtection="1">
      <alignment horizontal="right" vertical="top"/>
    </xf>
    <xf numFmtId="166" fontId="9" fillId="0" borderId="8" xfId="0" applyNumberFormat="1" applyFont="1" applyBorder="1" applyAlignment="1" applyProtection="1">
      <alignment horizontal="right" vertical="top"/>
    </xf>
    <xf numFmtId="0" fontId="7" fillId="0" borderId="0" xfId="0" applyNumberFormat="1" applyFont="1" applyAlignment="1" applyProtection="1">
      <alignment vertical="top" wrapText="1"/>
    </xf>
    <xf numFmtId="0" fontId="3" fillId="3" borderId="0" xfId="0" applyNumberFormat="1" applyFont="1" applyFill="1" applyAlignment="1" applyProtection="1">
      <alignment horizontal="center" vertical="top"/>
    </xf>
    <xf numFmtId="0" fontId="3" fillId="3" borderId="0" xfId="0" applyNumberFormat="1" applyFont="1" applyFill="1" applyAlignment="1" applyProtection="1">
      <alignment vertical="top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1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/>
    </xf>
    <xf numFmtId="0" fontId="8" fillId="0" borderId="0" xfId="0" applyNumberFormat="1" applyFont="1" applyAlignment="1" applyProtection="1">
      <alignment vertical="top" wrapText="1"/>
    </xf>
    <xf numFmtId="0" fontId="8" fillId="0" borderId="0" xfId="0" applyNumberFormat="1" applyFont="1" applyAlignment="1" applyProtection="1">
      <alignment vertical="top"/>
    </xf>
    <xf numFmtId="0" fontId="9" fillId="0" borderId="0" xfId="0" applyNumberFormat="1" applyFont="1" applyAlignment="1" applyProtection="1">
      <alignment horizontal="right" vertical="top"/>
    </xf>
    <xf numFmtId="0" fontId="10" fillId="3" borderId="0" xfId="0" applyNumberFormat="1" applyFont="1" applyFill="1" applyAlignment="1" applyProtection="1">
      <alignment horizontal="center" vertical="top"/>
    </xf>
    <xf numFmtId="0" fontId="10" fillId="3" borderId="0" xfId="0" applyNumberFormat="1" applyFont="1" applyFill="1" applyAlignment="1" applyProtection="1">
      <alignment vertical="top"/>
    </xf>
    <xf numFmtId="0" fontId="12" fillId="0" borderId="0" xfId="0" applyNumberFormat="1" applyFont="1" applyAlignment="1" applyProtection="1">
      <alignment horizontal="left"/>
    </xf>
    <xf numFmtId="0" fontId="9" fillId="0" borderId="0" xfId="0" applyNumberFormat="1" applyFont="1" applyAlignment="1" applyProtection="1">
      <alignment horizontal="right"/>
    </xf>
  </cellXfs>
  <cellStyles count="3">
    <cellStyle name="Normal" xfId="0" builtinId="0"/>
    <cellStyle name="Normal 2" xfId="2"/>
    <cellStyle name="shadedRow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topLeftCell="A88" workbookViewId="0">
      <selection activeCell="D46" sqref="D46"/>
    </sheetView>
  </sheetViews>
  <sheetFormatPr defaultRowHeight="11.25"/>
  <cols>
    <col min="1" max="1" width="1" style="42" customWidth="1"/>
    <col min="2" max="2" width="11.140625" style="42" customWidth="1"/>
    <col min="3" max="3" width="12" style="42" customWidth="1"/>
    <col min="4" max="4" width="33.5703125" style="42" customWidth="1"/>
    <col min="5" max="5" width="8.28515625" style="42" customWidth="1"/>
    <col min="6" max="6" width="11.42578125" style="42" customWidth="1"/>
    <col min="7" max="11" width="14.5703125" style="42" customWidth="1"/>
    <col min="12" max="27" width="9.140625" style="42" customWidth="1"/>
    <col min="28" max="16384" width="9.140625" style="42"/>
  </cols>
  <sheetData>
    <row r="1" spans="1:12">
      <c r="B1" s="42" t="s">
        <v>0</v>
      </c>
      <c r="C1" s="1" t="s">
        <v>1</v>
      </c>
      <c r="J1" s="2" t="s">
        <v>2</v>
      </c>
      <c r="K1" s="3" t="s">
        <v>3</v>
      </c>
    </row>
    <row r="2" spans="1:12">
      <c r="B2" s="42" t="s">
        <v>4</v>
      </c>
      <c r="C2" s="3" t="s">
        <v>5</v>
      </c>
      <c r="J2" s="2" t="s">
        <v>6</v>
      </c>
      <c r="K2" s="4">
        <v>0</v>
      </c>
    </row>
    <row r="3" spans="1:12">
      <c r="B3" s="42" t="s">
        <v>7</v>
      </c>
      <c r="C3" s="1" t="s">
        <v>8</v>
      </c>
    </row>
    <row r="4" spans="1:12">
      <c r="B4" s="42" t="s">
        <v>9</v>
      </c>
      <c r="C4" s="5" t="s">
        <v>10</v>
      </c>
    </row>
    <row r="5" spans="1:12">
      <c r="B5" s="42" t="s">
        <v>11</v>
      </c>
      <c r="C5" s="3" t="s">
        <v>12</v>
      </c>
    </row>
    <row r="7" spans="1:12">
      <c r="B7" s="1" t="s">
        <v>13</v>
      </c>
      <c r="C7" s="81" t="s">
        <v>89</v>
      </c>
      <c r="D7" s="81"/>
      <c r="E7" s="81"/>
      <c r="F7" s="81"/>
      <c r="G7" s="81"/>
      <c r="H7" s="81"/>
      <c r="I7" s="81"/>
      <c r="J7" s="81"/>
      <c r="K7" s="81"/>
    </row>
    <row r="9" spans="1:12" ht="15.75">
      <c r="B9" s="82" t="s">
        <v>14</v>
      </c>
      <c r="C9" s="83"/>
      <c r="D9" s="83"/>
      <c r="E9" s="83"/>
      <c r="F9" s="83"/>
      <c r="G9" s="83"/>
      <c r="H9" s="83"/>
      <c r="I9" s="83"/>
      <c r="J9" s="83"/>
      <c r="K9" s="83"/>
    </row>
    <row r="11" spans="1:12" ht="21.95" customHeight="1">
      <c r="G11" s="8" t="s">
        <v>15</v>
      </c>
      <c r="H11" s="9" t="s">
        <v>16</v>
      </c>
      <c r="I11" s="9" t="s">
        <v>17</v>
      </c>
      <c r="J11" s="9" t="s">
        <v>18</v>
      </c>
      <c r="K11" s="10" t="s">
        <v>19</v>
      </c>
      <c r="L11" s="38"/>
    </row>
    <row r="12" spans="1:12" ht="12" thickBot="1">
      <c r="G12" s="12">
        <f>SUBTOTAL(9,G14:G18)</f>
        <v>19524</v>
      </c>
      <c r="H12" s="13">
        <f>SUBTOTAL(9,H14:H18)</f>
        <v>1490.12</v>
      </c>
      <c r="I12" s="13">
        <f>SUBTOTAL(9,I14:I18)</f>
        <v>10272.709999999999</v>
      </c>
      <c r="J12" s="13">
        <f>SUBTOTAL(9,J14:J18)</f>
        <v>7981.13</v>
      </c>
      <c r="K12" s="14">
        <f>SUBTOTAL(9,K14:K18)</f>
        <v>1270.1600000000003</v>
      </c>
    </row>
    <row r="13" spans="1:12">
      <c r="G13" s="20"/>
      <c r="H13" s="20"/>
      <c r="I13" s="20"/>
      <c r="J13" s="20"/>
      <c r="K13" s="20"/>
      <c r="L13" s="20"/>
    </row>
    <row r="14" spans="1:12" ht="23.25" customHeight="1">
      <c r="A14" s="40"/>
      <c r="B14" s="40"/>
      <c r="C14" s="39" t="s">
        <v>20</v>
      </c>
      <c r="D14" s="84" t="s">
        <v>21</v>
      </c>
      <c r="E14" s="85"/>
      <c r="F14" s="40"/>
      <c r="G14" s="16" t="s">
        <v>15</v>
      </c>
      <c r="H14" s="17" t="s">
        <v>22</v>
      </c>
      <c r="I14" s="17" t="s">
        <v>17</v>
      </c>
      <c r="J14" s="17" t="s">
        <v>18</v>
      </c>
      <c r="K14" s="17" t="s">
        <v>19</v>
      </c>
      <c r="L14" s="18"/>
    </row>
    <row r="15" spans="1:12">
      <c r="C15" s="19" t="s">
        <v>23</v>
      </c>
      <c r="D15" s="19" t="s">
        <v>24</v>
      </c>
      <c r="G15" s="11">
        <v>17500</v>
      </c>
      <c r="H15" s="11">
        <v>1458.33</v>
      </c>
      <c r="I15" s="11">
        <v>10208.31</v>
      </c>
      <c r="J15" s="11">
        <v>7291.75</v>
      </c>
      <c r="K15" s="11">
        <f>G15-J15-I15</f>
        <v>-5.9999999999490683E-2</v>
      </c>
    </row>
    <row r="16" spans="1:12">
      <c r="C16" s="19" t="s">
        <v>25</v>
      </c>
      <c r="D16" s="19" t="s">
        <v>26</v>
      </c>
      <c r="G16" s="11">
        <v>2024</v>
      </c>
      <c r="H16" s="11">
        <v>31.79</v>
      </c>
      <c r="I16" s="11">
        <v>64.400000000000006</v>
      </c>
      <c r="J16" s="11">
        <v>689.38</v>
      </c>
      <c r="K16" s="11">
        <f>G16-J16-I16</f>
        <v>1270.2199999999998</v>
      </c>
    </row>
    <row r="17" spans="1:12">
      <c r="E17" s="41" t="s">
        <v>27</v>
      </c>
      <c r="G17" s="21">
        <f>SUBTOTAL(9,G15:G16)</f>
        <v>19524</v>
      </c>
      <c r="H17" s="21">
        <f>SUBTOTAL(9,H15:H16)</f>
        <v>1490.12</v>
      </c>
      <c r="I17" s="21">
        <f>SUBTOTAL(9,I15:I16)</f>
        <v>10272.709999999999</v>
      </c>
      <c r="J17" s="21">
        <f>SUBTOTAL(9,J15:J16)</f>
        <v>7981.13</v>
      </c>
      <c r="K17" s="21">
        <f>SUBTOTAL(9,K15:K16)</f>
        <v>1270.1600000000003</v>
      </c>
    </row>
    <row r="19" spans="1:12" ht="12" thickBot="1">
      <c r="A19" s="1"/>
      <c r="B19" s="1"/>
      <c r="C19" s="1"/>
      <c r="D19" s="1"/>
      <c r="E19" s="41" t="s">
        <v>28</v>
      </c>
      <c r="F19" s="1"/>
      <c r="G19" s="22">
        <f>SUBTOTAL(9,G14:G18)</f>
        <v>19524</v>
      </c>
      <c r="H19" s="22">
        <f>SUBTOTAL(9,H14:H18)</f>
        <v>1490.12</v>
      </c>
      <c r="I19" s="22">
        <f>SUBTOTAL(9,I14:I18)</f>
        <v>10272.709999999999</v>
      </c>
      <c r="J19" s="22">
        <f>SUBTOTAL(9,J14:J18)</f>
        <v>7981.13</v>
      </c>
      <c r="K19" s="22">
        <f>SUBTOTAL(9,K14:K18)</f>
        <v>1270.1600000000003</v>
      </c>
      <c r="L19" s="1"/>
    </row>
    <row r="21" spans="1:12" ht="15.75" customHeight="1">
      <c r="A21" s="6"/>
      <c r="B21" s="82" t="s">
        <v>29</v>
      </c>
      <c r="C21" s="82"/>
      <c r="D21" s="82"/>
      <c r="E21" s="82"/>
      <c r="F21" s="82"/>
      <c r="G21" s="82"/>
      <c r="H21" s="82"/>
      <c r="I21" s="82"/>
      <c r="J21" s="82"/>
      <c r="K21" s="82"/>
      <c r="L21" s="6"/>
    </row>
    <row r="22" spans="1:12" ht="22.5" customHeight="1">
      <c r="B22" s="39" t="s">
        <v>30</v>
      </c>
      <c r="C22" s="39" t="s">
        <v>20</v>
      </c>
      <c r="D22" s="39" t="s">
        <v>31</v>
      </c>
      <c r="E22" s="23"/>
      <c r="F22" s="24" t="s">
        <v>32</v>
      </c>
      <c r="G22" s="39" t="s">
        <v>33</v>
      </c>
      <c r="H22" s="23"/>
      <c r="I22" s="7" t="s">
        <v>34</v>
      </c>
      <c r="J22" s="25" t="s">
        <v>35</v>
      </c>
      <c r="K22" s="7" t="s">
        <v>18</v>
      </c>
      <c r="L22" s="38"/>
    </row>
    <row r="23" spans="1:12">
      <c r="B23" s="42" t="s">
        <v>36</v>
      </c>
      <c r="C23" s="42" t="s">
        <v>37</v>
      </c>
      <c r="D23" s="38" t="s">
        <v>38</v>
      </c>
      <c r="F23" s="26" t="s">
        <v>39</v>
      </c>
      <c r="G23" s="42" t="s">
        <v>40</v>
      </c>
      <c r="I23" s="11">
        <v>75</v>
      </c>
      <c r="J23" s="11">
        <v>0</v>
      </c>
      <c r="K23" s="11">
        <v>75</v>
      </c>
    </row>
    <row r="24" spans="1:12">
      <c r="A24" s="44"/>
      <c r="B24" s="44" t="s">
        <v>36</v>
      </c>
      <c r="C24" s="44" t="s">
        <v>41</v>
      </c>
      <c r="D24" s="43" t="s">
        <v>42</v>
      </c>
      <c r="E24" s="44"/>
      <c r="F24" s="28" t="s">
        <v>43</v>
      </c>
      <c r="G24" s="44" t="s">
        <v>44</v>
      </c>
      <c r="H24" s="44"/>
      <c r="I24" s="29">
        <v>250</v>
      </c>
      <c r="J24" s="29">
        <v>0</v>
      </c>
      <c r="K24" s="29">
        <v>250</v>
      </c>
    </row>
    <row r="25" spans="1:12">
      <c r="B25" s="42" t="s">
        <v>36</v>
      </c>
      <c r="C25" s="42" t="s">
        <v>45</v>
      </c>
      <c r="D25" s="38" t="s">
        <v>46</v>
      </c>
      <c r="F25" s="26" t="s">
        <v>39</v>
      </c>
      <c r="G25" s="42" t="s">
        <v>47</v>
      </c>
      <c r="I25" s="11">
        <v>250</v>
      </c>
      <c r="J25" s="11">
        <v>0</v>
      </c>
      <c r="K25" s="11">
        <v>250</v>
      </c>
    </row>
    <row r="26" spans="1:12">
      <c r="A26" s="44"/>
      <c r="B26" s="44" t="s">
        <v>36</v>
      </c>
      <c r="C26" s="44" t="s">
        <v>48</v>
      </c>
      <c r="D26" s="43" t="s">
        <v>49</v>
      </c>
      <c r="E26" s="44"/>
      <c r="F26" s="28" t="s">
        <v>50</v>
      </c>
      <c r="G26" s="44" t="s">
        <v>51</v>
      </c>
      <c r="H26" s="44"/>
      <c r="I26" s="29">
        <v>114.38</v>
      </c>
      <c r="J26" s="29">
        <v>0</v>
      </c>
      <c r="K26" s="29">
        <v>114.38</v>
      </c>
      <c r="L26" s="42" t="s">
        <v>84</v>
      </c>
    </row>
    <row r="27" spans="1:12">
      <c r="F27" s="86" t="s">
        <v>52</v>
      </c>
      <c r="G27" s="87"/>
      <c r="H27" s="87"/>
      <c r="I27" s="30">
        <f>SUBTOTAL(9,I23:I26)</f>
        <v>689.38</v>
      </c>
      <c r="J27" s="30">
        <f>SUBTOTAL(9,J23:J26)</f>
        <v>0</v>
      </c>
      <c r="K27" s="30">
        <f>SUBTOTAL(9,K23:K26)</f>
        <v>689.38</v>
      </c>
    </row>
    <row r="29" spans="1:12" ht="22.5" customHeight="1">
      <c r="B29" s="39" t="s">
        <v>30</v>
      </c>
      <c r="C29" s="39" t="s">
        <v>20</v>
      </c>
      <c r="D29" s="39" t="s">
        <v>31</v>
      </c>
      <c r="E29" s="15" t="s">
        <v>53</v>
      </c>
      <c r="F29" s="24" t="s">
        <v>54</v>
      </c>
      <c r="G29" s="24" t="s">
        <v>55</v>
      </c>
      <c r="H29" s="15" t="s">
        <v>56</v>
      </c>
      <c r="I29" s="7" t="s">
        <v>34</v>
      </c>
      <c r="J29" s="25" t="s">
        <v>35</v>
      </c>
      <c r="K29" s="7" t="s">
        <v>18</v>
      </c>
      <c r="L29" s="38"/>
    </row>
    <row r="30" spans="1:12">
      <c r="B30" s="42" t="s">
        <v>36</v>
      </c>
      <c r="C30" s="42" t="s">
        <v>57</v>
      </c>
      <c r="D30" s="38" t="s">
        <v>58</v>
      </c>
      <c r="E30" s="31">
        <v>1</v>
      </c>
      <c r="F30" s="6" t="s">
        <v>39</v>
      </c>
      <c r="G30" s="6" t="s">
        <v>59</v>
      </c>
      <c r="H30" s="11">
        <v>416.67</v>
      </c>
      <c r="I30" s="11">
        <v>5000.04</v>
      </c>
      <c r="J30" s="11">
        <v>2916.69</v>
      </c>
      <c r="K30" s="11">
        <v>2083.35</v>
      </c>
    </row>
    <row r="31" spans="1:12">
      <c r="A31" s="44"/>
      <c r="B31" s="44" t="s">
        <v>36</v>
      </c>
      <c r="C31" s="44" t="s">
        <v>60</v>
      </c>
      <c r="D31" s="43" t="s">
        <v>61</v>
      </c>
      <c r="E31" s="32">
        <v>1</v>
      </c>
      <c r="F31" s="27" t="s">
        <v>39</v>
      </c>
      <c r="G31" s="27" t="s">
        <v>59</v>
      </c>
      <c r="H31" s="29">
        <v>208.34</v>
      </c>
      <c r="I31" s="29">
        <v>2500.08</v>
      </c>
      <c r="J31" s="29">
        <v>1458.31</v>
      </c>
      <c r="K31" s="29">
        <v>1041.7</v>
      </c>
    </row>
    <row r="32" spans="1:12">
      <c r="B32" s="42" t="s">
        <v>36</v>
      </c>
      <c r="C32" s="42" t="s">
        <v>60</v>
      </c>
      <c r="D32" s="38" t="s">
        <v>62</v>
      </c>
      <c r="E32" s="31">
        <v>1</v>
      </c>
      <c r="F32" s="6" t="s">
        <v>39</v>
      </c>
      <c r="G32" s="6" t="s">
        <v>59</v>
      </c>
      <c r="H32" s="11">
        <v>833.34</v>
      </c>
      <c r="I32" s="11">
        <v>10000.08</v>
      </c>
      <c r="J32" s="11">
        <v>5833.31</v>
      </c>
      <c r="K32" s="11">
        <v>4166.7</v>
      </c>
    </row>
    <row r="33" spans="1:26">
      <c r="G33" s="86" t="s">
        <v>63</v>
      </c>
      <c r="H33" s="87"/>
      <c r="I33" s="30">
        <f>SUBTOTAL(9,I30:I32)</f>
        <v>17500.2</v>
      </c>
      <c r="J33" s="30">
        <f>SUBTOTAL(9,J30:J32)</f>
        <v>10208.310000000001</v>
      </c>
      <c r="K33" s="30">
        <f>SUBTOTAL(9,K30:K32)</f>
        <v>7291.75</v>
      </c>
    </row>
    <row r="34" spans="1:26" ht="12" thickBot="1">
      <c r="G34" s="86" t="s">
        <v>64</v>
      </c>
      <c r="H34" s="87"/>
      <c r="I34" s="33">
        <f>SUBTOTAL(9,I23:I33)</f>
        <v>18189.580000000002</v>
      </c>
      <c r="J34" s="33">
        <f>SUBTOTAL(9,J23:J33)</f>
        <v>10208.310000000001</v>
      </c>
      <c r="K34" s="33">
        <f>SUBTOTAL(9,K23:K33)</f>
        <v>7981.13</v>
      </c>
    </row>
    <row r="36" spans="1:26" ht="15.75" customHeight="1">
      <c r="A36" s="6"/>
      <c r="B36" s="82" t="s">
        <v>65</v>
      </c>
      <c r="C36" s="82"/>
      <c r="D36" s="82"/>
      <c r="E36" s="82"/>
      <c r="F36" s="82"/>
      <c r="G36" s="82"/>
      <c r="H36" s="82"/>
      <c r="I36" s="82"/>
      <c r="J36" s="82"/>
      <c r="K36" s="8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2.5">
      <c r="B37" s="24" t="s">
        <v>66</v>
      </c>
      <c r="C37" s="34" t="s">
        <v>67</v>
      </c>
      <c r="D37" s="39" t="s">
        <v>31</v>
      </c>
      <c r="E37" s="23"/>
      <c r="F37" s="23"/>
      <c r="G37" s="39" t="s">
        <v>30</v>
      </c>
      <c r="H37" s="39" t="s">
        <v>20</v>
      </c>
      <c r="I37" s="15" t="s">
        <v>68</v>
      </c>
      <c r="J37" s="7" t="s">
        <v>69</v>
      </c>
    </row>
    <row r="38" spans="1:26">
      <c r="B38" s="26" t="s">
        <v>70</v>
      </c>
      <c r="C38" s="42" t="s">
        <v>71</v>
      </c>
      <c r="D38" s="88" t="s">
        <v>88</v>
      </c>
      <c r="E38" s="87"/>
      <c r="F38" s="87"/>
      <c r="G38" s="42" t="s">
        <v>36</v>
      </c>
      <c r="H38" s="42" t="s">
        <v>57</v>
      </c>
      <c r="I38" s="35" t="s">
        <v>72</v>
      </c>
      <c r="J38" s="11">
        <v>416.67</v>
      </c>
    </row>
    <row r="39" spans="1:26">
      <c r="A39" s="44"/>
      <c r="B39" s="28" t="s">
        <v>70</v>
      </c>
      <c r="C39" s="44" t="s">
        <v>73</v>
      </c>
      <c r="D39" s="89" t="s">
        <v>87</v>
      </c>
      <c r="E39" s="90"/>
      <c r="F39" s="90"/>
      <c r="G39" s="44" t="s">
        <v>36</v>
      </c>
      <c r="H39" s="44" t="s">
        <v>60</v>
      </c>
      <c r="I39" s="36" t="s">
        <v>74</v>
      </c>
      <c r="J39" s="29">
        <v>833.33</v>
      </c>
    </row>
    <row r="40" spans="1:26">
      <c r="B40" s="26" t="s">
        <v>70</v>
      </c>
      <c r="C40" s="42" t="s">
        <v>75</v>
      </c>
      <c r="D40" s="88" t="s">
        <v>86</v>
      </c>
      <c r="E40" s="87"/>
      <c r="F40" s="87"/>
      <c r="G40" s="42" t="s">
        <v>36</v>
      </c>
      <c r="H40" s="42" t="s">
        <v>60</v>
      </c>
      <c r="I40" s="35" t="s">
        <v>76</v>
      </c>
      <c r="J40" s="11">
        <v>208.33</v>
      </c>
    </row>
    <row r="41" spans="1:26">
      <c r="E41" s="86" t="s">
        <v>77</v>
      </c>
      <c r="F41" s="87"/>
      <c r="G41" s="87"/>
      <c r="H41" s="87"/>
      <c r="I41" s="87"/>
      <c r="J41" s="37">
        <f>SUBTOTAL(9,J38:J40)</f>
        <v>1458.33</v>
      </c>
    </row>
    <row r="43" spans="1:26" ht="36.75" customHeight="1">
      <c r="B43" s="26" t="s">
        <v>78</v>
      </c>
      <c r="C43" s="38" t="s">
        <v>79</v>
      </c>
      <c r="D43" s="88" t="s">
        <v>85</v>
      </c>
      <c r="E43" s="87"/>
      <c r="F43" s="87"/>
      <c r="G43" s="42" t="s">
        <v>36</v>
      </c>
      <c r="H43" s="42" t="s">
        <v>80</v>
      </c>
      <c r="I43" s="35" t="s">
        <v>81</v>
      </c>
      <c r="J43" s="11">
        <v>31.79</v>
      </c>
    </row>
    <row r="44" spans="1:26">
      <c r="E44" s="86" t="s">
        <v>82</v>
      </c>
      <c r="F44" s="87"/>
      <c r="G44" s="87"/>
      <c r="H44" s="87"/>
      <c r="I44" s="87"/>
      <c r="J44" s="37">
        <f>SUBTOTAL(9,J43:J43)</f>
        <v>31.79</v>
      </c>
    </row>
    <row r="46" spans="1:26" ht="12" thickBot="1">
      <c r="E46" s="86" t="s">
        <v>83</v>
      </c>
      <c r="F46" s="87"/>
      <c r="G46" s="87"/>
      <c r="H46" s="87"/>
      <c r="I46" s="87"/>
      <c r="J46" s="33">
        <f>SUBTOTAL(9,J38:J45)</f>
        <v>1490.12</v>
      </c>
    </row>
  </sheetData>
  <mergeCells count="15">
    <mergeCell ref="G33:H33"/>
    <mergeCell ref="G34:H34"/>
    <mergeCell ref="B36:K36"/>
    <mergeCell ref="D38:F38"/>
    <mergeCell ref="D39:F39"/>
    <mergeCell ref="D40:F40"/>
    <mergeCell ref="E41:I41"/>
    <mergeCell ref="D43:F43"/>
    <mergeCell ref="E44:I44"/>
    <mergeCell ref="E46:I46"/>
    <mergeCell ref="C7:K7"/>
    <mergeCell ref="B9:K9"/>
    <mergeCell ref="D14:E14"/>
    <mergeCell ref="B21:K21"/>
    <mergeCell ref="F27:H27"/>
  </mergeCells>
  <pageMargins left="0.75" right="0.25" top="1" bottom="0.75" header="0.25" footer="0.25"/>
  <pageSetup fitToHeight="0" orientation="landscape" r:id="rId1"/>
  <headerFooter differentOddEven="1" differentFirst="1">
    <oddHeader>&amp;L&amp;"Arial,Bold Italic"&amp;16Financial Statement&amp;"Arial,Bold Italic"&amp;8
     Account Rollup&amp;C&amp;R&amp;"Arial,Bold Italic"&amp;8For the Period Ending January 31, 2021</oddHeader>
    <oddFooter>&amp;L&amp;4Copyright 2021 by
Priority Software, Inc.
All Rights Reserved.
BA4 &amp;C&amp;"Arial,Bold"
&amp;"Arial,Regular"&amp;7Friday, February 19, 2021  11:58&amp;R
Page &amp;P</oddFooter>
    <evenHeader>&amp;L&amp;"Arial,Bold Italic"&amp;16Financial Statement&amp;"Arial,Bold Italic"&amp;8
     Account Rollup&amp;C&amp;R&amp;"Arial,Bold Italic"&amp;8For the Period Ending January 31, 2021</evenHeader>
    <evenFooter>&amp;L&amp;4Copyright 2021 by
Priority Software, Inc.
All Rights Reserved.
BA4 &amp;C&amp;"Arial,Bold"
&amp;"Arial,Regular"&amp;7Friday, February 19, 2021  11:58&amp;R
Page &amp;P</evenFooter>
    <firstHeader>&amp;L&amp;"Arial,Bold Italic"&amp;16Financial Statement&amp;"Arial,Bold Italic"&amp;8
     Account Rollup&amp;C&amp;R&amp;"Arial,Bold Italic"&amp;8For the Period Ending January 31, 2021</firstHeader>
    <firstFooter>&amp;L&amp;4Copyright 2021 by
Priority Software, Inc.
All Rights Reserved.
BA4 &amp;C&amp;"Arial,Bold"
&amp;"Arial,Regular"&amp;7Friday, February 19, 2021  11:58&amp;R
Page 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A91" workbookViewId="0">
      <selection sqref="A1:XFD1048576"/>
    </sheetView>
  </sheetViews>
  <sheetFormatPr defaultRowHeight="11.25"/>
  <cols>
    <col min="1" max="1" width="1" style="45" customWidth="1"/>
    <col min="2" max="2" width="11.140625" style="45" customWidth="1"/>
    <col min="3" max="3" width="13.42578125" style="45" customWidth="1"/>
    <col min="4" max="4" width="37" style="45" customWidth="1"/>
    <col min="5" max="5" width="8.28515625" style="45" customWidth="1"/>
    <col min="6" max="6" width="11.42578125" style="45" customWidth="1"/>
    <col min="7" max="11" width="13.140625" style="45" customWidth="1"/>
    <col min="12" max="27" width="9.140625" style="45" customWidth="1"/>
    <col min="28" max="16384" width="9.140625" style="45"/>
  </cols>
  <sheetData>
    <row r="1" spans="1:12">
      <c r="B1" s="45" t="s">
        <v>0</v>
      </c>
      <c r="C1" s="46" t="s">
        <v>90</v>
      </c>
      <c r="J1" s="47" t="s">
        <v>2</v>
      </c>
      <c r="K1" s="48" t="s">
        <v>3</v>
      </c>
    </row>
    <row r="2" spans="1:12">
      <c r="B2" s="45" t="s">
        <v>4</v>
      </c>
      <c r="C2" s="48" t="s">
        <v>5</v>
      </c>
      <c r="J2" s="47" t="s">
        <v>6</v>
      </c>
      <c r="K2" s="49">
        <v>0</v>
      </c>
    </row>
    <row r="3" spans="1:12">
      <c r="B3" s="45" t="s">
        <v>7</v>
      </c>
      <c r="C3" s="46" t="s">
        <v>8</v>
      </c>
    </row>
    <row r="4" spans="1:12">
      <c r="B4" s="45" t="s">
        <v>9</v>
      </c>
      <c r="C4" s="50" t="s">
        <v>10</v>
      </c>
    </row>
    <row r="5" spans="1:12">
      <c r="B5" s="45" t="s">
        <v>11</v>
      </c>
      <c r="C5" s="48" t="s">
        <v>12</v>
      </c>
    </row>
    <row r="7" spans="1:12">
      <c r="B7" s="46" t="s">
        <v>13</v>
      </c>
      <c r="C7" s="81" t="s">
        <v>91</v>
      </c>
      <c r="D7" s="81"/>
      <c r="E7" s="81"/>
      <c r="F7" s="81"/>
      <c r="G7" s="81"/>
      <c r="H7" s="81"/>
      <c r="I7" s="81"/>
      <c r="J7" s="81"/>
      <c r="K7" s="81"/>
    </row>
    <row r="9" spans="1:12" ht="15.75">
      <c r="B9" s="94" t="s">
        <v>14</v>
      </c>
      <c r="C9" s="95"/>
      <c r="D9" s="95"/>
      <c r="E9" s="95"/>
      <c r="F9" s="95"/>
      <c r="G9" s="95"/>
      <c r="H9" s="95"/>
      <c r="I9" s="95"/>
      <c r="J9" s="95"/>
      <c r="K9" s="95"/>
    </row>
    <row r="11" spans="1:12" ht="33.75">
      <c r="G11" s="51" t="s">
        <v>15</v>
      </c>
      <c r="H11" s="52" t="s">
        <v>16</v>
      </c>
      <c r="I11" s="52" t="s">
        <v>17</v>
      </c>
      <c r="J11" s="52" t="s">
        <v>18</v>
      </c>
      <c r="K11" s="53" t="s">
        <v>19</v>
      </c>
      <c r="L11" s="54"/>
    </row>
    <row r="12" spans="1:12" ht="12" thickBot="1">
      <c r="G12" s="55">
        <f>SUBTOTAL(9,G14:G17)</f>
        <v>7800</v>
      </c>
      <c r="H12" s="56">
        <f>SUBTOTAL(9,H14:H17)</f>
        <v>650</v>
      </c>
      <c r="I12" s="56">
        <f>SUBTOTAL(9,I14:I17)</f>
        <v>4550</v>
      </c>
      <c r="J12" s="56">
        <f>SUBTOTAL(9,J14:J17)</f>
        <v>3250</v>
      </c>
      <c r="K12" s="57">
        <f>SUBTOTAL(9,K14:K17)</f>
        <v>0</v>
      </c>
    </row>
    <row r="13" spans="1:12">
      <c r="G13" s="58"/>
      <c r="H13" s="58"/>
      <c r="I13" s="58"/>
      <c r="J13" s="58"/>
      <c r="K13" s="58"/>
      <c r="L13" s="58"/>
    </row>
    <row r="14" spans="1:12" ht="33.75">
      <c r="A14" s="59"/>
      <c r="B14" s="59"/>
      <c r="C14" s="60" t="s">
        <v>20</v>
      </c>
      <c r="D14" s="96" t="s">
        <v>21</v>
      </c>
      <c r="E14" s="97"/>
      <c r="F14" s="59"/>
      <c r="G14" s="61" t="s">
        <v>15</v>
      </c>
      <c r="H14" s="62" t="s">
        <v>22</v>
      </c>
      <c r="I14" s="62" t="s">
        <v>17</v>
      </c>
      <c r="J14" s="62" t="s">
        <v>18</v>
      </c>
      <c r="K14" s="62" t="s">
        <v>19</v>
      </c>
      <c r="L14" s="63"/>
    </row>
    <row r="15" spans="1:12">
      <c r="C15" s="64" t="s">
        <v>23</v>
      </c>
      <c r="D15" s="64" t="s">
        <v>24</v>
      </c>
      <c r="G15" s="65">
        <v>7800</v>
      </c>
      <c r="H15" s="65">
        <v>650</v>
      </c>
      <c r="I15" s="65">
        <v>4550</v>
      </c>
      <c r="J15" s="65">
        <v>3250</v>
      </c>
      <c r="K15" s="65">
        <f>G15-J15-I15</f>
        <v>0</v>
      </c>
    </row>
    <row r="16" spans="1:12">
      <c r="E16" s="66" t="s">
        <v>27</v>
      </c>
      <c r="G16" s="67">
        <f>SUBTOTAL(9,G15:G15)</f>
        <v>7800</v>
      </c>
      <c r="H16" s="67">
        <f>SUBTOTAL(9,H15:H15)</f>
        <v>650</v>
      </c>
      <c r="I16" s="67">
        <f>SUBTOTAL(9,I15:I15)</f>
        <v>4550</v>
      </c>
      <c r="J16" s="67">
        <f>SUBTOTAL(9,J15:J15)</f>
        <v>3250</v>
      </c>
      <c r="K16" s="67">
        <f>SUBTOTAL(9,K15:K15)</f>
        <v>0</v>
      </c>
    </row>
    <row r="18" spans="1:26" ht="12" thickBot="1">
      <c r="A18" s="46"/>
      <c r="B18" s="46"/>
      <c r="C18" s="46"/>
      <c r="D18" s="46"/>
      <c r="E18" s="66" t="s">
        <v>28</v>
      </c>
      <c r="F18" s="46"/>
      <c r="G18" s="68">
        <f>SUBTOTAL(9,G14:G17)</f>
        <v>7800</v>
      </c>
      <c r="H18" s="68">
        <f>SUBTOTAL(9,H14:H17)</f>
        <v>650</v>
      </c>
      <c r="I18" s="68">
        <f>SUBTOTAL(9,I14:I17)</f>
        <v>4550</v>
      </c>
      <c r="J18" s="68">
        <f>SUBTOTAL(9,J14:J17)</f>
        <v>3250</v>
      </c>
      <c r="K18" s="68">
        <f>SUBTOTAL(9,K14:K17)</f>
        <v>0</v>
      </c>
      <c r="L18" s="46"/>
    </row>
    <row r="20" spans="1:26" ht="15.75">
      <c r="A20" s="69"/>
      <c r="B20" s="94" t="s">
        <v>29</v>
      </c>
      <c r="C20" s="94"/>
      <c r="D20" s="94"/>
      <c r="E20" s="94"/>
      <c r="F20" s="94"/>
      <c r="G20" s="94"/>
      <c r="H20" s="94"/>
      <c r="I20" s="94"/>
      <c r="J20" s="94"/>
      <c r="K20" s="94"/>
      <c r="L20" s="69"/>
    </row>
    <row r="22" spans="1:26" ht="22.5">
      <c r="B22" s="60" t="s">
        <v>30</v>
      </c>
      <c r="C22" s="60" t="s">
        <v>20</v>
      </c>
      <c r="D22" s="60" t="s">
        <v>31</v>
      </c>
      <c r="E22" s="70" t="s">
        <v>53</v>
      </c>
      <c r="F22" s="71" t="s">
        <v>54</v>
      </c>
      <c r="G22" s="71" t="s">
        <v>55</v>
      </c>
      <c r="H22" s="70" t="s">
        <v>56</v>
      </c>
      <c r="I22" s="72" t="s">
        <v>34</v>
      </c>
      <c r="J22" s="73" t="s">
        <v>35</v>
      </c>
      <c r="K22" s="72" t="s">
        <v>18</v>
      </c>
      <c r="L22" s="54"/>
    </row>
    <row r="23" spans="1:26">
      <c r="B23" s="45" t="s">
        <v>36</v>
      </c>
      <c r="C23" s="45" t="s">
        <v>60</v>
      </c>
      <c r="D23" s="54" t="s">
        <v>92</v>
      </c>
      <c r="E23" s="74">
        <v>1</v>
      </c>
      <c r="F23" s="69" t="s">
        <v>39</v>
      </c>
      <c r="G23" s="69" t="s">
        <v>59</v>
      </c>
      <c r="H23" s="65">
        <v>650</v>
      </c>
      <c r="I23" s="65">
        <v>7800</v>
      </c>
      <c r="J23" s="65">
        <v>4550</v>
      </c>
      <c r="K23" s="65">
        <v>3250</v>
      </c>
    </row>
    <row r="24" spans="1:26" ht="12" thickBot="1">
      <c r="G24" s="93" t="s">
        <v>64</v>
      </c>
      <c r="H24" s="92"/>
      <c r="I24" s="75">
        <f>SUBTOTAL(9,I21:I23)</f>
        <v>7800</v>
      </c>
      <c r="J24" s="75">
        <f>SUBTOTAL(9,J21:J23)</f>
        <v>4550</v>
      </c>
      <c r="K24" s="75">
        <f>SUBTOTAL(9,K21:K23)</f>
        <v>3250</v>
      </c>
    </row>
    <row r="26" spans="1:26" ht="15.75">
      <c r="A26" s="69"/>
      <c r="B26" s="94" t="s">
        <v>65</v>
      </c>
      <c r="C26" s="94"/>
      <c r="D26" s="94"/>
      <c r="E26" s="94"/>
      <c r="F26" s="94"/>
      <c r="G26" s="94"/>
      <c r="H26" s="94"/>
      <c r="I26" s="94"/>
      <c r="J26" s="94"/>
      <c r="K26" s="94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ht="22.5">
      <c r="B27" s="71" t="s">
        <v>66</v>
      </c>
      <c r="C27" s="76" t="s">
        <v>67</v>
      </c>
      <c r="D27" s="60" t="s">
        <v>31</v>
      </c>
      <c r="E27" s="77"/>
      <c r="F27" s="77"/>
      <c r="G27" s="60" t="s">
        <v>30</v>
      </c>
      <c r="H27" s="60" t="s">
        <v>20</v>
      </c>
      <c r="I27" s="70" t="s">
        <v>68</v>
      </c>
      <c r="J27" s="72" t="s">
        <v>69</v>
      </c>
    </row>
    <row r="28" spans="1:26">
      <c r="B28" s="78" t="s">
        <v>70</v>
      </c>
      <c r="C28" s="45" t="s">
        <v>93</v>
      </c>
      <c r="D28" s="91" t="s">
        <v>94</v>
      </c>
      <c r="E28" s="92"/>
      <c r="F28" s="92"/>
      <c r="G28" s="45" t="s">
        <v>36</v>
      </c>
      <c r="H28" s="45" t="s">
        <v>60</v>
      </c>
      <c r="I28" s="79" t="s">
        <v>95</v>
      </c>
      <c r="J28" s="65">
        <v>650</v>
      </c>
    </row>
    <row r="29" spans="1:26">
      <c r="E29" s="93" t="s">
        <v>77</v>
      </c>
      <c r="F29" s="92"/>
      <c r="G29" s="92"/>
      <c r="H29" s="92"/>
      <c r="I29" s="92"/>
      <c r="J29" s="80">
        <f>SUBTOTAL(9,J28:J28)</f>
        <v>650</v>
      </c>
    </row>
    <row r="31" spans="1:26" ht="12" thickBot="1">
      <c r="E31" s="93" t="s">
        <v>83</v>
      </c>
      <c r="F31" s="92"/>
      <c r="G31" s="92"/>
      <c r="H31" s="92"/>
      <c r="I31" s="92"/>
      <c r="J31" s="75">
        <f>SUBTOTAL(9,J28:J30)</f>
        <v>650</v>
      </c>
    </row>
  </sheetData>
  <mergeCells count="9">
    <mergeCell ref="D28:F28"/>
    <mergeCell ref="E29:I29"/>
    <mergeCell ref="E31:I31"/>
    <mergeCell ref="C7:K7"/>
    <mergeCell ref="B9:K9"/>
    <mergeCell ref="D14:E14"/>
    <mergeCell ref="B20:K20"/>
    <mergeCell ref="G24:H24"/>
    <mergeCell ref="B26:K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E38" sqref="E38"/>
    </sheetView>
  </sheetViews>
  <sheetFormatPr defaultColWidth="9.140625" defaultRowHeight="11.25"/>
  <cols>
    <col min="1" max="1" width="1" style="45" customWidth="1"/>
    <col min="2" max="2" width="11.140625" style="45" customWidth="1"/>
    <col min="3" max="3" width="15.5703125" style="45" customWidth="1"/>
    <col min="4" max="4" width="16.5703125" style="45" customWidth="1"/>
    <col min="5" max="5" width="8.28515625" style="45" customWidth="1"/>
    <col min="6" max="6" width="11.42578125" style="45" customWidth="1"/>
    <col min="7" max="11" width="14.5703125" style="45" customWidth="1"/>
    <col min="12" max="27" width="9.140625" style="45" customWidth="1"/>
    <col min="28" max="16384" width="9.140625" style="45"/>
  </cols>
  <sheetData>
    <row r="1" spans="1:12">
      <c r="B1" s="45" t="s">
        <v>0</v>
      </c>
      <c r="C1" s="46" t="s">
        <v>96</v>
      </c>
      <c r="J1" s="47" t="s">
        <v>2</v>
      </c>
      <c r="K1" s="48" t="s">
        <v>3</v>
      </c>
    </row>
    <row r="2" spans="1:12">
      <c r="B2" s="45" t="s">
        <v>4</v>
      </c>
      <c r="C2" s="48" t="s">
        <v>5</v>
      </c>
      <c r="J2" s="47" t="s">
        <v>6</v>
      </c>
      <c r="K2" s="49">
        <v>0</v>
      </c>
    </row>
    <row r="3" spans="1:12">
      <c r="B3" s="45" t="s">
        <v>7</v>
      </c>
      <c r="C3" s="46" t="s">
        <v>8</v>
      </c>
    </row>
    <row r="4" spans="1:12">
      <c r="B4" s="45" t="s">
        <v>9</v>
      </c>
      <c r="C4" s="50" t="s">
        <v>10</v>
      </c>
    </row>
    <row r="5" spans="1:12">
      <c r="B5" s="45" t="s">
        <v>11</v>
      </c>
      <c r="C5" s="48" t="s">
        <v>12</v>
      </c>
    </row>
    <row r="7" spans="1:12">
      <c r="B7" s="46" t="s">
        <v>13</v>
      </c>
      <c r="C7" s="81" t="s">
        <v>89</v>
      </c>
      <c r="D7" s="81"/>
      <c r="E7" s="81"/>
      <c r="F7" s="81"/>
      <c r="G7" s="81"/>
      <c r="H7" s="81"/>
      <c r="I7" s="81"/>
      <c r="J7" s="81"/>
      <c r="K7" s="81"/>
    </row>
    <row r="9" spans="1:12" ht="15.75">
      <c r="B9" s="94" t="s">
        <v>14</v>
      </c>
      <c r="C9" s="95"/>
      <c r="D9" s="95"/>
      <c r="E9" s="95"/>
      <c r="F9" s="95"/>
      <c r="G9" s="95"/>
      <c r="H9" s="95"/>
      <c r="I9" s="95"/>
      <c r="J9" s="95"/>
      <c r="K9" s="95"/>
    </row>
    <row r="11" spans="1:12" ht="22.5">
      <c r="G11" s="51" t="s">
        <v>15</v>
      </c>
      <c r="H11" s="52" t="s">
        <v>97</v>
      </c>
      <c r="I11" s="52" t="s">
        <v>17</v>
      </c>
      <c r="J11" s="52" t="s">
        <v>18</v>
      </c>
      <c r="K11" s="53" t="s">
        <v>19</v>
      </c>
      <c r="L11" s="54"/>
    </row>
    <row r="12" spans="1:12" ht="12" thickBot="1">
      <c r="G12" s="55">
        <f>SUBTOTAL(9,G14:G17)</f>
        <v>256005.31</v>
      </c>
      <c r="H12" s="56">
        <f>SUBTOTAL(9,H14:H17)</f>
        <v>442.51</v>
      </c>
      <c r="I12" s="56">
        <f>SUBTOTAL(9,I14:I17)</f>
        <v>124847.42</v>
      </c>
      <c r="J12" s="56">
        <f>SUBTOTAL(9,J14:J17)</f>
        <v>350</v>
      </c>
      <c r="K12" s="57">
        <f>SUBTOTAL(9,K14:K17)</f>
        <v>130807.89</v>
      </c>
    </row>
    <row r="13" spans="1:12">
      <c r="G13" s="58"/>
      <c r="H13" s="58"/>
      <c r="I13" s="58"/>
      <c r="J13" s="58"/>
      <c r="K13" s="58"/>
      <c r="L13" s="58"/>
    </row>
    <row r="14" spans="1:12" ht="22.5">
      <c r="A14" s="59"/>
      <c r="B14" s="59"/>
      <c r="C14" s="60" t="s">
        <v>20</v>
      </c>
      <c r="D14" s="96" t="s">
        <v>21</v>
      </c>
      <c r="E14" s="97"/>
      <c r="F14" s="59"/>
      <c r="G14" s="61" t="s">
        <v>15</v>
      </c>
      <c r="H14" s="62" t="s">
        <v>97</v>
      </c>
      <c r="I14" s="62" t="s">
        <v>17</v>
      </c>
      <c r="J14" s="62" t="s">
        <v>18</v>
      </c>
      <c r="K14" s="62" t="s">
        <v>19</v>
      </c>
      <c r="L14" s="63"/>
    </row>
    <row r="15" spans="1:12">
      <c r="C15" s="64" t="s">
        <v>25</v>
      </c>
      <c r="D15" s="64" t="s">
        <v>26</v>
      </c>
      <c r="G15" s="65">
        <v>256005.31</v>
      </c>
      <c r="H15" s="65">
        <v>442.51</v>
      </c>
      <c r="I15" s="65">
        <v>124847.42</v>
      </c>
      <c r="J15" s="65">
        <v>350</v>
      </c>
      <c r="K15" s="65">
        <f>G15-J15-I15</f>
        <v>130807.89</v>
      </c>
    </row>
    <row r="16" spans="1:12">
      <c r="E16" s="66" t="s">
        <v>27</v>
      </c>
      <c r="G16" s="67">
        <f>SUBTOTAL(9,G15:G15)</f>
        <v>256005.31</v>
      </c>
      <c r="H16" s="67">
        <f>SUBTOTAL(9,H15:H15)</f>
        <v>442.51</v>
      </c>
      <c r="I16" s="67">
        <f>SUBTOTAL(9,I15:I15)</f>
        <v>124847.42</v>
      </c>
      <c r="J16" s="67">
        <f>SUBTOTAL(9,J15:J15)</f>
        <v>350</v>
      </c>
      <c r="K16" s="67">
        <f>SUBTOTAL(9,K15:K15)</f>
        <v>130807.89</v>
      </c>
    </row>
    <row r="18" spans="1:12" ht="12" thickBot="1">
      <c r="A18" s="46"/>
      <c r="B18" s="46"/>
      <c r="C18" s="46"/>
      <c r="D18" s="46"/>
      <c r="E18" s="66" t="s">
        <v>28</v>
      </c>
      <c r="F18" s="46"/>
      <c r="G18" s="68">
        <f>SUBTOTAL(9,G14:G17)</f>
        <v>256005.31</v>
      </c>
      <c r="H18" s="68">
        <f>SUBTOTAL(9,H14:H17)</f>
        <v>442.51</v>
      </c>
      <c r="I18" s="68">
        <f>SUBTOTAL(9,I14:I17)</f>
        <v>124847.42</v>
      </c>
      <c r="J18" s="68">
        <f>SUBTOTAL(9,J14:J17)</f>
        <v>350</v>
      </c>
      <c r="K18" s="68">
        <f>SUBTOTAL(9,K14:K17)</f>
        <v>130807.89</v>
      </c>
      <c r="L18" s="46"/>
    </row>
    <row r="20" spans="1:12" ht="15.75">
      <c r="A20" s="69"/>
      <c r="B20" s="94" t="s">
        <v>29</v>
      </c>
      <c r="C20" s="94"/>
      <c r="D20" s="94"/>
      <c r="E20" s="94"/>
      <c r="F20" s="94"/>
      <c r="G20" s="94"/>
      <c r="H20" s="94"/>
      <c r="I20" s="94"/>
      <c r="J20" s="94"/>
      <c r="K20" s="94"/>
      <c r="L20" s="69"/>
    </row>
    <row r="21" spans="1:12" ht="22.5">
      <c r="B21" s="60" t="s">
        <v>30</v>
      </c>
      <c r="C21" s="60" t="s">
        <v>20</v>
      </c>
      <c r="D21" s="60" t="s">
        <v>31</v>
      </c>
      <c r="E21" s="77"/>
      <c r="F21" s="71" t="s">
        <v>32</v>
      </c>
      <c r="G21" s="60" t="s">
        <v>33</v>
      </c>
      <c r="H21" s="77"/>
      <c r="I21" s="72" t="s">
        <v>34</v>
      </c>
      <c r="J21" s="73" t="s">
        <v>35</v>
      </c>
      <c r="K21" s="72" t="s">
        <v>18</v>
      </c>
      <c r="L21" s="54"/>
    </row>
    <row r="22" spans="1:12" ht="22.5">
      <c r="B22" s="45" t="s">
        <v>36</v>
      </c>
      <c r="C22" s="45" t="s">
        <v>98</v>
      </c>
      <c r="D22" s="54" t="s">
        <v>99</v>
      </c>
      <c r="F22" s="78" t="s">
        <v>39</v>
      </c>
      <c r="G22" s="45" t="s">
        <v>100</v>
      </c>
      <c r="I22" s="65">
        <v>350</v>
      </c>
      <c r="J22" s="65">
        <v>0</v>
      </c>
      <c r="K22" s="65">
        <v>350</v>
      </c>
    </row>
    <row r="23" spans="1:12" ht="12" thickBot="1">
      <c r="G23" s="93" t="s">
        <v>64</v>
      </c>
      <c r="H23" s="92"/>
      <c r="I23" s="75">
        <f>SUBTOTAL(9,I22:I22)</f>
        <v>350</v>
      </c>
      <c r="J23" s="75">
        <f>SUBTOTAL(9,J22:J22)</f>
        <v>0</v>
      </c>
      <c r="K23" s="75">
        <f>SUBTOTAL(9,K22:K22)</f>
        <v>350</v>
      </c>
    </row>
    <row r="24" spans="1:12" ht="12" thickTop="1"/>
  </sheetData>
  <mergeCells count="5">
    <mergeCell ref="C7:K7"/>
    <mergeCell ref="B9:K9"/>
    <mergeCell ref="D14:E14"/>
    <mergeCell ref="B20:K20"/>
    <mergeCell ref="G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01037</vt:lpstr>
      <vt:lpstr>01038</vt:lpstr>
      <vt:lpstr>G2008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Phillips,Ann Baker</dc:creator>
  <cp:lastModifiedBy>Henry,Gretchen Elizabeth</cp:lastModifiedBy>
  <dcterms:created xsi:type="dcterms:W3CDTF">2021-02-19T16:35:56Z</dcterms:created>
  <dcterms:modified xsi:type="dcterms:W3CDTF">2021-03-09T13:48:38Z</dcterms:modified>
</cp:coreProperties>
</file>