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<sst xmlns="http://schemas.openxmlformats.org/spreadsheetml/2006/main" count="16" uniqueCount="16">
  <si>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VA IPA budget sheet</t>
  </si>
  <si>
    <t>Current fringe rate:</t>
  </si>
  <si>
    <t>Current salary:</t>
  </si>
  <si>
    <t>Employee name:</t>
  </si>
  <si>
    <t xml:space="preserve">PI name: </t>
  </si>
  <si>
    <t>Start date</t>
  </si>
  <si>
    <t>End date</t>
  </si>
  <si>
    <t>Salary</t>
  </si>
  <si>
    <t>Fringe</t>
  </si>
  <si>
    <t>Total</t>
  </si>
  <si>
    <t>COL increase %</t>
  </si>
  <si>
    <t>PCF salary</t>
  </si>
  <si>
    <t>PCF fringe</t>
  </si>
  <si>
    <t>PCF total</t>
  </si>
  <si>
    <t>Month &amp; year</t>
  </si>
  <si>
    <t>Effort 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</si>
</sst>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mmmm\-yy;@"/>
    <numFmt numFmtId="172" formatCode="&quot;$&quot;#,##0.00"/>
    <numFmt numFmtId="173" formatCode="[$-409]mmmm\ d\,\ yy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2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171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172" fontId="0" fillId="13" borderId="10" xfId="0" applyNumberFormat="1" applyFill="1" applyBorder="1" applyAlignment="1">
      <alignment/>
    </xf>
    <xf numFmtId="166" fontId="0" fillId="13" borderId="10" xfId="0" applyNumberFormat="1" applyFill="1" applyBorder="1" applyAlignment="1">
      <alignment/>
    </xf>
    <xf numFmtId="10" fontId="0" fillId="13" borderId="10" xfId="0" applyNumberForma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9.8515625" style="0" bestFit="1" customWidth="1"/>
    <col min="2" max="2" width="19.421875" style="0" customWidth="1"/>
    <col min="3" max="3" width="11.140625" style="0" customWidth="1"/>
    <col min="4" max="4" width="14.00390625" style="0" customWidth="1"/>
    <col min="5" max="5" width="12.140625" style="0" customWidth="1"/>
    <col min="14" max="14" width="10.140625" style="0" bestFit="1" customWidth="1"/>
  </cols>
  <sheetData>
    <row r="2" spans="1:5" ht="18">
      <c r="A2" s="16" t="s">
        <v>0</v>
      </c>
      <c r="B2" s="17"/>
      <c r="C2" s="17"/>
      <c r="D2" s="17"/>
      <c r="E2" s="18"/>
    </row>
    <row r="3" spans="1:5" ht="12.75">
      <c r="A3" s="5"/>
      <c r="B3" s="5"/>
      <c r="C3" s="5"/>
      <c r="D3" s="5"/>
      <c r="E3" s="5"/>
    </row>
    <row r="4" spans="1:5" ht="12.75">
      <c r="A4" s="11" t="s">
        <v>4</v>
      </c>
      <c r="B4" s="12"/>
      <c r="C4" s="5"/>
      <c r="D4" s="5"/>
      <c r="E4" s="5"/>
    </row>
    <row r="5" spans="1:5" ht="12.75">
      <c r="A5" s="11" t="s">
        <v>3</v>
      </c>
      <c r="B5" s="12"/>
      <c r="C5" s="5"/>
      <c r="D5" s="5"/>
      <c r="E5" s="5"/>
    </row>
    <row r="6" spans="1:5" ht="12.75">
      <c r="A6" s="11" t="s">
        <v>2</v>
      </c>
      <c r="B6" s="13">
        <v>0</v>
      </c>
      <c r="C6" s="5"/>
      <c r="D6" s="11" t="s">
        <v>11</v>
      </c>
      <c r="E6" s="4">
        <f>SUM(B14:B62)</f>
        <v>0</v>
      </c>
    </row>
    <row r="7" spans="1:5" ht="12.75">
      <c r="A7" s="11" t="s">
        <v>1</v>
      </c>
      <c r="B7" s="7">
        <v>0</v>
      </c>
      <c r="C7" s="5"/>
      <c r="D7" s="11" t="s">
        <v>12</v>
      </c>
      <c r="E7" s="4">
        <f>SUM(C2:C62)</f>
        <v>0</v>
      </c>
    </row>
    <row r="8" spans="1:5" ht="12.75">
      <c r="A8" s="11" t="s">
        <v>10</v>
      </c>
      <c r="B8" s="7">
        <v>0.02</v>
      </c>
      <c r="C8" s="5"/>
      <c r="D8" s="11" t="s">
        <v>13</v>
      </c>
      <c r="E8" s="6">
        <f>SUM(E6:E7)</f>
        <v>0</v>
      </c>
    </row>
    <row r="9" spans="1:5" ht="12.75">
      <c r="A9" s="11" t="s">
        <v>5</v>
      </c>
      <c r="B9" s="14">
        <v>44621</v>
      </c>
      <c r="C9" s="5"/>
      <c r="D9" s="5"/>
      <c r="E9" s="5"/>
    </row>
    <row r="10" spans="1:5" ht="12.75">
      <c r="A10" s="11" t="s">
        <v>6</v>
      </c>
      <c r="B10" s="14">
        <v>46081</v>
      </c>
      <c r="C10" s="5"/>
      <c r="D10" s="5"/>
      <c r="E10" s="5"/>
    </row>
    <row r="11" spans="1:5" ht="12.75">
      <c r="A11" s="11" t="s">
        <v>15</v>
      </c>
      <c r="B11" s="15">
        <v>1</v>
      </c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8" t="s">
        <v>14</v>
      </c>
      <c r="B13" s="8" t="s">
        <v>7</v>
      </c>
      <c r="C13" s="8" t="s">
        <v>8</v>
      </c>
      <c r="D13" s="8" t="s">
        <v>9</v>
      </c>
      <c r="E13" s="5"/>
    </row>
    <row r="14" spans="1:5" ht="12.75">
      <c r="A14" s="9">
        <f>B9</f>
        <v>44621</v>
      </c>
      <c r="B14" s="4">
        <f>IF(A14="","",(B6/12)*B11)</f>
        <v>0</v>
      </c>
      <c r="C14" s="4">
        <f>IF(A14="","",B14*B7)</f>
        <v>0</v>
      </c>
      <c r="D14" s="4">
        <f>IF(A14="","",SUM(B14:C14))</f>
        <v>0</v>
      </c>
      <c r="E14" s="5"/>
    </row>
    <row r="15" spans="1:5" ht="12.75">
      <c r="A15" s="9">
        <f>IF(A14&lt;B10,EOMONTH(A14,1),"")</f>
        <v>44681</v>
      </c>
      <c r="B15" s="10">
        <f>IF(A15="","",IF(MONTH(A15)=1,B14*(1+B8),B14))</f>
        <v>0</v>
      </c>
      <c r="C15" s="4">
        <f>IF(A15="","",B15*B7)</f>
        <v>0</v>
      </c>
      <c r="D15" s="4">
        <f aca="true" t="shared" si="0" ref="D15:D62">IF(A15="","",SUM(B15:C15))</f>
        <v>0</v>
      </c>
      <c r="E15" s="5"/>
    </row>
    <row r="16" spans="1:5" ht="12.75">
      <c r="A16" s="9">
        <f>IF(A15&lt;B10,EOMONTH(A15,1),"")</f>
        <v>44712</v>
      </c>
      <c r="B16" s="10">
        <f>IF(A16="","",IF(MONTH(A16)=7,B15*(1+B8),B15))</f>
        <v>0</v>
      </c>
      <c r="C16" s="4">
        <f>IF(A16="","",B16*B7)</f>
        <v>0</v>
      </c>
      <c r="D16" s="4">
        <f t="shared" si="0"/>
        <v>0</v>
      </c>
      <c r="E16" s="5"/>
    </row>
    <row r="17" spans="1:5" ht="12.75">
      <c r="A17" s="9">
        <f>IF(A16&lt;B10,EOMONTH(A16,1),"")</f>
        <v>44742</v>
      </c>
      <c r="B17" s="10">
        <f>IF(A17="","",IF(MONTH(A17)=7,B16*(1+B8),B16))</f>
        <v>0</v>
      </c>
      <c r="C17" s="4">
        <f>IF(A17="","",B17*B7)</f>
        <v>0</v>
      </c>
      <c r="D17" s="4">
        <f t="shared" si="0"/>
        <v>0</v>
      </c>
      <c r="E17" s="5"/>
    </row>
    <row r="18" spans="1:5" ht="12.75">
      <c r="A18" s="9">
        <f>IF(A17&lt;B10,EOMONTH(A17,1),"")</f>
        <v>44773</v>
      </c>
      <c r="B18" s="10">
        <f>IF(A18="","",IF(MONTH(A18)=7,B17*(1+B8),B17))</f>
        <v>0</v>
      </c>
      <c r="C18" s="4">
        <f>IF(A18="","",B18*B7)</f>
        <v>0</v>
      </c>
      <c r="D18" s="4">
        <f t="shared" si="0"/>
        <v>0</v>
      </c>
      <c r="E18" s="5"/>
    </row>
    <row r="19" spans="1:5" ht="12.75">
      <c r="A19" s="9">
        <f>IF(A18&lt;B10,EOMONTH(A18,1),"")</f>
        <v>44804</v>
      </c>
      <c r="B19" s="10">
        <f>IF(A19="","",IF(MONTH(A19)=7,B18*(1+B8),B18))</f>
        <v>0</v>
      </c>
      <c r="C19" s="4">
        <f>IF(A19="","",B19*B7)</f>
        <v>0</v>
      </c>
      <c r="D19" s="4">
        <f t="shared" si="0"/>
        <v>0</v>
      </c>
      <c r="E19" s="5"/>
    </row>
    <row r="20" spans="1:5" ht="12.75">
      <c r="A20" s="9">
        <f>IF(A19&lt;B10,EOMONTH(A19,1),"")</f>
        <v>44834</v>
      </c>
      <c r="B20" s="10">
        <f>IF(A20="","",IF(MONTH(A20)=7,B19*(1+B8),B19))</f>
        <v>0</v>
      </c>
      <c r="C20" s="4">
        <f>IF(A20="","",B20*B7)</f>
        <v>0</v>
      </c>
      <c r="D20" s="4">
        <f t="shared" si="0"/>
        <v>0</v>
      </c>
      <c r="E20" s="5"/>
    </row>
    <row r="21" spans="1:5" ht="12.75">
      <c r="A21" s="9">
        <f>IF(A20&lt;B10,EOMONTH(A20,1),"")</f>
        <v>44865</v>
      </c>
      <c r="B21" s="10">
        <f>IF(A21="","",IF(MONTH(A21)=7,B20*(1+B2),B20))</f>
        <v>0</v>
      </c>
      <c r="C21" s="4">
        <f>IF(A21="","",B21*B7)</f>
        <v>0</v>
      </c>
      <c r="D21" s="4">
        <f t="shared" si="0"/>
        <v>0</v>
      </c>
      <c r="E21" s="5"/>
    </row>
    <row r="22" spans="1:5" ht="12.75">
      <c r="A22" s="9">
        <f>IF(A21&lt;B10,EOMONTH(A21,1),"")</f>
        <v>44895</v>
      </c>
      <c r="B22" s="10">
        <f>IF(A22="","",IF(MONTH(A22)=7,B21*(1+B8),B21))</f>
        <v>0</v>
      </c>
      <c r="C22" s="4">
        <f>IF(A22="","",B22*B7)</f>
        <v>0</v>
      </c>
      <c r="D22" s="4">
        <f t="shared" si="0"/>
        <v>0</v>
      </c>
      <c r="E22" s="5"/>
    </row>
    <row r="23" spans="1:5" ht="12.75">
      <c r="A23" s="9">
        <f>IF(A22&lt;B10,EOMONTH(A22,1),"")</f>
        <v>44926</v>
      </c>
      <c r="B23" s="10">
        <f>IF(A23="","",IF(MONTH(A23)=7,B22*(1+B8),B22))</f>
        <v>0</v>
      </c>
      <c r="C23" s="4">
        <f>IF(A23="","",B23*B7)</f>
        <v>0</v>
      </c>
      <c r="D23" s="4">
        <f t="shared" si="0"/>
        <v>0</v>
      </c>
      <c r="E23" s="5"/>
    </row>
    <row r="24" spans="1:5" ht="12.75">
      <c r="A24" s="9">
        <f>IF(A23&lt;B10,EOMONTH(A23,1),"")</f>
        <v>44957</v>
      </c>
      <c r="B24" s="10">
        <f>IF(A24="","",IF(MONTH(A24)=7,B23*(1+B8),B23))</f>
        <v>0</v>
      </c>
      <c r="C24" s="4">
        <f>IF(A24="","",B24*B7)</f>
        <v>0</v>
      </c>
      <c r="D24" s="4">
        <f t="shared" si="0"/>
        <v>0</v>
      </c>
      <c r="E24" s="5"/>
    </row>
    <row r="25" spans="1:5" ht="12.75">
      <c r="A25" s="9">
        <f>IF(A24&lt;B10,EOMONTH(A24,1),"")</f>
        <v>44985</v>
      </c>
      <c r="B25" s="10">
        <f>IF(A25="","",IF(MONTH(A25)=7,B24*(1+B8),B24))</f>
        <v>0</v>
      </c>
      <c r="C25" s="4">
        <f>IF(A25="","",B25*B7)</f>
        <v>0</v>
      </c>
      <c r="D25" s="4">
        <f t="shared" si="0"/>
        <v>0</v>
      </c>
      <c r="E25" s="5"/>
    </row>
    <row r="26" spans="1:5" ht="12.75">
      <c r="A26" s="9">
        <f>IF(A25&lt;B10,EOMONTH(A25,1),"")</f>
        <v>45016</v>
      </c>
      <c r="B26" s="10">
        <f>IF(A26="","",IF(MONTH(A26)=7,B25*(1+B8),B25))</f>
        <v>0</v>
      </c>
      <c r="C26" s="4">
        <f>IF(A26="","",B26*B7)</f>
        <v>0</v>
      </c>
      <c r="D26" s="4">
        <f t="shared" si="0"/>
        <v>0</v>
      </c>
      <c r="E26" s="5"/>
    </row>
    <row r="27" spans="1:5" ht="12.75">
      <c r="A27" s="9">
        <f>IF(A26&lt;B10,EOMONTH(A26,1),"")</f>
        <v>45046</v>
      </c>
      <c r="B27" s="10">
        <f>IF(A27="","",IF(MONTH(A27)=1,B26*(1+B8),B26))</f>
        <v>0</v>
      </c>
      <c r="C27" s="4">
        <f>IF(A27="","",B27*B7)</f>
        <v>0</v>
      </c>
      <c r="D27" s="4">
        <f t="shared" si="0"/>
        <v>0</v>
      </c>
      <c r="E27" s="5"/>
    </row>
    <row r="28" spans="1:5" ht="12.75">
      <c r="A28" s="9">
        <f>IF(A27&lt;B10,EOMONTH(A27,1),"")</f>
        <v>45077</v>
      </c>
      <c r="B28" s="10">
        <f>IF(A28="","",IF(MONTH(A28)=7,B27*(1+B16),B27))</f>
        <v>0</v>
      </c>
      <c r="C28" s="4">
        <f>IF(A28="","",B28*B7)</f>
        <v>0</v>
      </c>
      <c r="D28" s="4">
        <f t="shared" si="0"/>
        <v>0</v>
      </c>
      <c r="E28" s="5"/>
    </row>
    <row r="29" spans="1:5" ht="12.75">
      <c r="A29" s="9">
        <f>IF(A28&lt;B10,EOMONTH(A28,1),"")</f>
        <v>45107</v>
      </c>
      <c r="B29" s="10">
        <f>IF(A29="","",IF(MONTH(A29)=7,B28*(1+B8),B28))</f>
        <v>0</v>
      </c>
      <c r="C29" s="4">
        <f>IF(A29="","",B29*B7)</f>
        <v>0</v>
      </c>
      <c r="D29" s="4">
        <f t="shared" si="0"/>
        <v>0</v>
      </c>
      <c r="E29" s="5"/>
    </row>
    <row r="30" spans="1:5" ht="12.75">
      <c r="A30" s="9">
        <f>IF(A29&lt;B10,EOMONTH(A29,1),"")</f>
        <v>45138</v>
      </c>
      <c r="B30" s="10">
        <f>IF(A30="","",IF(MONTH(A30)=7,B29*(1+B8),B29))</f>
        <v>0</v>
      </c>
      <c r="C30" s="4">
        <f>IF(A30="","",B30*B7)</f>
        <v>0</v>
      </c>
      <c r="D30" s="4">
        <f t="shared" si="0"/>
        <v>0</v>
      </c>
      <c r="E30" s="5"/>
    </row>
    <row r="31" spans="1:5" ht="12.75">
      <c r="A31" s="9">
        <f>IF(A30&lt;B10,EOMONTH(A30,1),"")</f>
        <v>45169</v>
      </c>
      <c r="B31" s="10">
        <f>IF(A31="","",IF(MONTH(A31)=7,B30*(1+B8),B30))</f>
        <v>0</v>
      </c>
      <c r="C31" s="4">
        <f>IF(A31="","",B31*B7)</f>
        <v>0</v>
      </c>
      <c r="D31" s="4">
        <f t="shared" si="0"/>
        <v>0</v>
      </c>
      <c r="E31" s="5"/>
    </row>
    <row r="32" spans="1:5" ht="12.75">
      <c r="A32" s="9">
        <f>IF(A31&lt;B10,EOMONTH(A31,1),"")</f>
        <v>45199</v>
      </c>
      <c r="B32" s="10">
        <f>IF(A32="","",IF(MONTH(A32)=7,B31*(1+B8),B31))</f>
        <v>0</v>
      </c>
      <c r="C32" s="4">
        <f>IF(A32="","",B32*B7)</f>
        <v>0</v>
      </c>
      <c r="D32" s="4">
        <f t="shared" si="0"/>
        <v>0</v>
      </c>
      <c r="E32" s="5"/>
    </row>
    <row r="33" spans="1:5" ht="12.75">
      <c r="A33" s="9">
        <f>IF(A32&lt;B10,EOMONTH(A32,1),"")</f>
        <v>45230</v>
      </c>
      <c r="B33" s="10">
        <f>IF(A33="","",IF(MONTH(A33)=7,B32*(1+B2),B32))</f>
        <v>0</v>
      </c>
      <c r="C33" s="4">
        <f>IF(A33="","",B33*B7)</f>
        <v>0</v>
      </c>
      <c r="D33" s="4">
        <f t="shared" si="0"/>
        <v>0</v>
      </c>
      <c r="E33" s="5"/>
    </row>
    <row r="34" spans="1:5" ht="12.75">
      <c r="A34" s="9">
        <f>IF(A33&lt;B10,EOMONTH(A33,1),"")</f>
        <v>45260</v>
      </c>
      <c r="B34" s="10">
        <f>IF(A34="","",IF(MONTH(A34)=7,B33*(1+B8),B33))</f>
        <v>0</v>
      </c>
      <c r="C34" s="4">
        <f>IF(A34="","",B34*B7)</f>
        <v>0</v>
      </c>
      <c r="D34" s="4">
        <f t="shared" si="0"/>
        <v>0</v>
      </c>
      <c r="E34" s="5"/>
    </row>
    <row r="35" spans="1:5" ht="12.75">
      <c r="A35" s="9">
        <f>IF(A34&lt;B10,EOMONTH(A34,1),"")</f>
        <v>45291</v>
      </c>
      <c r="B35" s="10">
        <f>IF(A35="","",IF(MONTH(A35)=7,B34*(1+B8),B34))</f>
        <v>0</v>
      </c>
      <c r="C35" s="4">
        <f>IF(A35="","",B35*B7)</f>
        <v>0</v>
      </c>
      <c r="D35" s="4">
        <f t="shared" si="0"/>
        <v>0</v>
      </c>
      <c r="E35" s="5"/>
    </row>
    <row r="36" spans="1:5" ht="12.75">
      <c r="A36" s="9">
        <f>IF(A35&lt;B10,EOMONTH(A35,1),"")</f>
        <v>45322</v>
      </c>
      <c r="B36" s="10">
        <f>IF(A36="","",IF(MONTH(A36)=7,B35*(1+B8),B35))</f>
        <v>0</v>
      </c>
      <c r="C36" s="4">
        <f>IF(A36="","",B36*B7)</f>
        <v>0</v>
      </c>
      <c r="D36" s="4">
        <f t="shared" si="0"/>
        <v>0</v>
      </c>
      <c r="E36" s="5"/>
    </row>
    <row r="37" spans="1:5" ht="12.75">
      <c r="A37" s="9">
        <f>IF(A36&lt;B10,EOMONTH(A36,1),"")</f>
        <v>45351</v>
      </c>
      <c r="B37" s="10">
        <f>IF(A37="","",IF(MONTH(A37)=7,B36*(1+B8),B36))</f>
        <v>0</v>
      </c>
      <c r="C37" s="4">
        <f>IF(A37="","",B37*B7)</f>
        <v>0</v>
      </c>
      <c r="D37" s="4">
        <f t="shared" si="0"/>
        <v>0</v>
      </c>
      <c r="E37" s="5"/>
    </row>
    <row r="38" spans="1:14" ht="12.75">
      <c r="A38" s="9">
        <f>IF(A37&lt;B10,EOMONTH(A37,1),"")</f>
        <v>45382</v>
      </c>
      <c r="B38" s="10">
        <f>IF(A38="","",IF(MONTH(A38)=7,B37*(1+B8),B37))</f>
        <v>0</v>
      </c>
      <c r="C38" s="4">
        <f>IF(A38="","",B38*B7)</f>
        <v>0</v>
      </c>
      <c r="D38" s="4">
        <f t="shared" si="0"/>
        <v>0</v>
      </c>
      <c r="E38" s="5"/>
      <c r="N38" s="2"/>
    </row>
    <row r="39" spans="1:14" ht="12.75">
      <c r="A39" s="9">
        <f>IF(A38&lt;B10,EOMONTH(A38,1),"")</f>
        <v>45412</v>
      </c>
      <c r="B39" s="10">
        <f>IF(A39="","",IF(MONTH(A39)=1,B38*(1+B8),B38))</f>
        <v>0</v>
      </c>
      <c r="C39" s="4">
        <f>IF(A39="","",B39*B7)</f>
        <v>0</v>
      </c>
      <c r="D39" s="4">
        <f t="shared" si="0"/>
        <v>0</v>
      </c>
      <c r="E39" s="5"/>
      <c r="N39" s="2"/>
    </row>
    <row r="40" spans="1:5" ht="12.75">
      <c r="A40" s="9">
        <f>IF(A39&lt;B10,EOMONTH(A39,1),"")</f>
        <v>45443</v>
      </c>
      <c r="B40" s="10">
        <f>IF(A40="","",IF(MONTH(A40)=7,B39*(1+B8),B39))</f>
        <v>0</v>
      </c>
      <c r="C40" s="4">
        <f>IF(A40="","",B40*B7)</f>
        <v>0</v>
      </c>
      <c r="D40" s="4">
        <f t="shared" si="0"/>
        <v>0</v>
      </c>
      <c r="E40" s="5"/>
    </row>
    <row r="41" spans="1:5" ht="12.75">
      <c r="A41" s="9">
        <f>IF(A40&lt;B10,EOMONTH(A40,1),"")</f>
        <v>45473</v>
      </c>
      <c r="B41" s="10">
        <f>IF(A41="","",IF(MONTH(A41)=7,B40*(1+B8),B40))</f>
        <v>0</v>
      </c>
      <c r="C41" s="4">
        <f>IF(A41="","",B41*B7)</f>
        <v>0</v>
      </c>
      <c r="D41" s="4">
        <f t="shared" si="0"/>
        <v>0</v>
      </c>
      <c r="E41" s="5"/>
    </row>
    <row r="42" spans="1:5" ht="12.75">
      <c r="A42" s="9">
        <f>IF(A41&lt;B10,EOMONTH(A41,1),"")</f>
        <v>45504</v>
      </c>
      <c r="B42" s="10">
        <f>IF(A42="","",IF(MONTH(A42)=7,B41*(1+B8),B41))</f>
        <v>0</v>
      </c>
      <c r="C42" s="4">
        <f>IF(A42="","",B42*B7)</f>
        <v>0</v>
      </c>
      <c r="D42" s="4">
        <f t="shared" si="0"/>
        <v>0</v>
      </c>
      <c r="E42" s="5"/>
    </row>
    <row r="43" spans="1:5" ht="12.75">
      <c r="A43" s="9">
        <f>IF(A42&lt;B10,EOMONTH(A42,1),"")</f>
        <v>45535</v>
      </c>
      <c r="B43" s="10">
        <f>IF(A43="","",IF(MONTH(A43)=7,B42*(1+B8),B42))</f>
        <v>0</v>
      </c>
      <c r="C43" s="4">
        <f>IF(A43="","",B43*B7)</f>
        <v>0</v>
      </c>
      <c r="D43" s="4">
        <f t="shared" si="0"/>
        <v>0</v>
      </c>
      <c r="E43" s="5"/>
    </row>
    <row r="44" spans="1:5" ht="12.75">
      <c r="A44" s="9">
        <f>IF(A43&lt;B10,EOMONTH(A43,1),"")</f>
        <v>45565</v>
      </c>
      <c r="B44" s="10">
        <f>IF(A44="","",IF(MONTH(A44)=7,B43*(1+B8),B43))</f>
        <v>0</v>
      </c>
      <c r="C44" s="4">
        <f>IF(A44="","",B44*B7)</f>
        <v>0</v>
      </c>
      <c r="D44" s="4">
        <f t="shared" si="0"/>
        <v>0</v>
      </c>
      <c r="E44" s="5"/>
    </row>
    <row r="45" spans="1:5" ht="12.75">
      <c r="A45" s="9">
        <f>IF(A44&lt;B10,EOMONTH(A44,1),"")</f>
        <v>45596</v>
      </c>
      <c r="B45" s="10">
        <f>IF(A45="","",IF(MONTH(A45)=7,B44*(1+B2),B44))</f>
        <v>0</v>
      </c>
      <c r="C45" s="4">
        <f>IF(A45="","",B45*B7)</f>
        <v>0</v>
      </c>
      <c r="D45" s="4">
        <f t="shared" si="0"/>
        <v>0</v>
      </c>
      <c r="E45" s="5"/>
    </row>
    <row r="46" spans="1:5" ht="12.75">
      <c r="A46" s="9">
        <f>IF(A45&lt;B10,EOMONTH(A45,1),"")</f>
        <v>45626</v>
      </c>
      <c r="B46" s="10">
        <f>IF(A46="","",IF(MONTH(A46)=7,B45*(1+B8),B45))</f>
        <v>0</v>
      </c>
      <c r="C46" s="4">
        <f>IF(A46="","",B46*B7)</f>
        <v>0</v>
      </c>
      <c r="D46" s="4">
        <f t="shared" si="0"/>
        <v>0</v>
      </c>
      <c r="E46" s="5"/>
    </row>
    <row r="47" spans="1:5" ht="12.75">
      <c r="A47" s="9">
        <f>IF(A46&lt;B10,EOMONTH(A46,1),"")</f>
        <v>45657</v>
      </c>
      <c r="B47" s="10">
        <f>IF(A47="","",IF(MONTH(A47)=7,B46*(1+B8),B46))</f>
        <v>0</v>
      </c>
      <c r="C47" s="4">
        <f>IF(A47="","",B47*B7)</f>
        <v>0</v>
      </c>
      <c r="D47" s="4">
        <f t="shared" si="0"/>
        <v>0</v>
      </c>
      <c r="E47" s="5"/>
    </row>
    <row r="48" spans="1:5" ht="12.75">
      <c r="A48" s="9">
        <f>IF(A47&lt;B10,EOMONTH(A47,1),"")</f>
        <v>45688</v>
      </c>
      <c r="B48" s="10">
        <f>IF(A48="","",IF(MONTH(A48)=7,B47*(1+B8),B47))</f>
        <v>0</v>
      </c>
      <c r="C48" s="4">
        <f>IF(A48="","",B48*B7)</f>
        <v>0</v>
      </c>
      <c r="D48" s="4">
        <f t="shared" si="0"/>
        <v>0</v>
      </c>
      <c r="E48" s="5"/>
    </row>
    <row r="49" spans="1:5" ht="12.75">
      <c r="A49" s="9">
        <f>IF(A48&lt;B10,EOMONTH(A48,1),"")</f>
        <v>45716</v>
      </c>
      <c r="B49" s="10">
        <f>IF(A49="","",IF(MONTH(A49)=7,B48*(1+B8),B48))</f>
        <v>0</v>
      </c>
      <c r="C49" s="4">
        <f>IF(A49="","",B49*B7)</f>
        <v>0</v>
      </c>
      <c r="D49" s="4">
        <f t="shared" si="0"/>
        <v>0</v>
      </c>
      <c r="E49" s="5"/>
    </row>
    <row r="50" spans="1:5" ht="12.75">
      <c r="A50" s="9">
        <f>IF(A49&lt;B10,EOMONTH(A49,1),"")</f>
        <v>45747</v>
      </c>
      <c r="B50" s="10">
        <f>IF(A50="","",IF(MONTH(A50)=7,B49*(1+B8),B49))</f>
        <v>0</v>
      </c>
      <c r="C50" s="4">
        <f>IF(A50="","",B50*B7)</f>
        <v>0</v>
      </c>
      <c r="D50" s="4">
        <f t="shared" si="0"/>
        <v>0</v>
      </c>
      <c r="E50" s="5"/>
    </row>
    <row r="51" spans="1:5" ht="12.75">
      <c r="A51" s="9">
        <f>IF(A50&lt;B10,EOMONTH(A50,1),"")</f>
        <v>45777</v>
      </c>
      <c r="B51" s="10">
        <f>IF(A51="","",IF(MONTH(A51)=1,B50*(1+B8),B50))</f>
        <v>0</v>
      </c>
      <c r="C51" s="4">
        <f>IF(A51="","",B51*B7)</f>
        <v>0</v>
      </c>
      <c r="D51" s="4">
        <f t="shared" si="0"/>
        <v>0</v>
      </c>
      <c r="E51" s="5"/>
    </row>
    <row r="52" spans="1:5" ht="12.75">
      <c r="A52" s="9">
        <f>IF(A51&lt;B10,EOMONTH(A51,1),"")</f>
        <v>45808</v>
      </c>
      <c r="B52" s="10">
        <f>IF(A52="","",IF(MONTH(A52)=7,B51*(1+B8),B51))</f>
        <v>0</v>
      </c>
      <c r="C52" s="4">
        <f>IF(A52="","",B52*B7)</f>
        <v>0</v>
      </c>
      <c r="D52" s="4">
        <f t="shared" si="0"/>
        <v>0</v>
      </c>
      <c r="E52" s="5"/>
    </row>
    <row r="53" spans="1:5" ht="12.75">
      <c r="A53" s="9">
        <f>IF(A52&lt;B10,EOMONTH(A52,1),"")</f>
        <v>45838</v>
      </c>
      <c r="B53" s="10">
        <f>IF(A53="","",IF(MONTH(A53)=7,B52*(1+B8),B52))</f>
        <v>0</v>
      </c>
      <c r="C53" s="4">
        <f>IF(A53="","",B53*B7)</f>
        <v>0</v>
      </c>
      <c r="D53" s="4">
        <f t="shared" si="0"/>
        <v>0</v>
      </c>
      <c r="E53" s="5"/>
    </row>
    <row r="54" spans="1:5" ht="12.75">
      <c r="A54" s="9">
        <f>IF(A53&lt;B10,EOMONTH(A53,1),"")</f>
        <v>45869</v>
      </c>
      <c r="B54" s="10">
        <f>IF(A54="","",IF(MONTH(A54)=7,B53*(1+B8),B53))</f>
        <v>0</v>
      </c>
      <c r="C54" s="4">
        <f>IF(A54="","",B54*B7)</f>
        <v>0</v>
      </c>
      <c r="D54" s="4">
        <f t="shared" si="0"/>
        <v>0</v>
      </c>
      <c r="E54" s="5"/>
    </row>
    <row r="55" spans="1:5" ht="12.75">
      <c r="A55" s="9">
        <f>IF(A54&lt;B10,EOMONTH(A54,1),"")</f>
        <v>45900</v>
      </c>
      <c r="B55" s="10">
        <f>IF(A55="","",IF(MONTH(A55)=7,B54*(1+B8),B54))</f>
        <v>0</v>
      </c>
      <c r="C55" s="4">
        <f>IF(A55="","",B55*B7)</f>
        <v>0</v>
      </c>
      <c r="D55" s="4">
        <f t="shared" si="0"/>
        <v>0</v>
      </c>
      <c r="E55" s="5"/>
    </row>
    <row r="56" spans="1:5" ht="12.75">
      <c r="A56" s="9">
        <f>IF(A55&lt;B10,EOMONTH(A55,1),"")</f>
        <v>45930</v>
      </c>
      <c r="B56" s="10">
        <f>IF(A56="","",IF(MONTH(A56)=7,B55*(1+B8),B55))</f>
        <v>0</v>
      </c>
      <c r="C56" s="4">
        <f>IF(A56="","",B56*B7)</f>
        <v>0</v>
      </c>
      <c r="D56" s="4">
        <f t="shared" si="0"/>
        <v>0</v>
      </c>
      <c r="E56" s="5"/>
    </row>
    <row r="57" spans="1:5" ht="12.75">
      <c r="A57" s="9">
        <f>IF(A56&lt;B10,EOMONTH(A56,1),"")</f>
        <v>45961</v>
      </c>
      <c r="B57" s="10">
        <f>IF(A57="","",IF(MONTH(A57)=7,B56*(1+B8),B56))</f>
        <v>0</v>
      </c>
      <c r="C57" s="4">
        <f>IF(A57="","",B57*B7)</f>
        <v>0</v>
      </c>
      <c r="D57" s="4">
        <f t="shared" si="0"/>
        <v>0</v>
      </c>
      <c r="E57" s="5"/>
    </row>
    <row r="58" spans="1:5" ht="12.75">
      <c r="A58" s="9">
        <f>IF(A57&lt;B10,EOMONTH(A57,1),"")</f>
        <v>45991</v>
      </c>
      <c r="B58" s="10">
        <f>IF(A58="","",IF(MONTH(A58)=7,B57*(1+B8),B57))</f>
        <v>0</v>
      </c>
      <c r="C58" s="4">
        <f>IF(A58="","",B58*B7)</f>
        <v>0</v>
      </c>
      <c r="D58" s="4">
        <f t="shared" si="0"/>
        <v>0</v>
      </c>
      <c r="E58" s="5"/>
    </row>
    <row r="59" spans="1:5" ht="12.75">
      <c r="A59" s="9">
        <f>IF(A58&lt;B10,EOMONTH(A58,1),"")</f>
        <v>46022</v>
      </c>
      <c r="B59" s="10">
        <f>IF(A59="","",IF(MONTH(A59)=7,B58*(1+B8),B58))</f>
        <v>0</v>
      </c>
      <c r="C59" s="4">
        <f>IF(A59="","",B59*B7)</f>
        <v>0</v>
      </c>
      <c r="D59" s="4">
        <f t="shared" si="0"/>
        <v>0</v>
      </c>
      <c r="E59" s="5"/>
    </row>
    <row r="60" spans="1:5" ht="12.75">
      <c r="A60" s="9">
        <f>IF(A59&lt;B10,EOMONTH(A59,1),"")</f>
        <v>46053</v>
      </c>
      <c r="B60" s="10">
        <f>IF(A60="","",IF(MONTH(A60)=7,B59*(1+B8),B59))</f>
        <v>0</v>
      </c>
      <c r="C60" s="4">
        <f>IF(A60="","",B60*B7)</f>
        <v>0</v>
      </c>
      <c r="D60" s="4">
        <f t="shared" si="0"/>
        <v>0</v>
      </c>
      <c r="E60" s="5"/>
    </row>
    <row r="61" spans="1:5" ht="12.75">
      <c r="A61" s="9">
        <f>IF(A60&lt;B10,EOMONTH(A60,1),"")</f>
        <v>46081</v>
      </c>
      <c r="B61" s="10">
        <f>IF(A61="","",IF(MONTH(A61)=7,B60*(1+B8),B60))</f>
        <v>0</v>
      </c>
      <c r="C61" s="4">
        <f>IF(A61="","",B61*B7)</f>
        <v>0</v>
      </c>
      <c r="D61" s="4">
        <f t="shared" si="0"/>
        <v>0</v>
      </c>
      <c r="E61" s="5"/>
    </row>
    <row r="62" spans="1:4" ht="12.75">
      <c r="A62" s="1">
        <f>IF(A61&lt;B10,EOMONTH(A61,1),"")</f>
      </c>
      <c r="B62" s="3">
        <f>IF(A62="","",IF(MONTH(A62)=7,B61*(1+B8),B61))</f>
      </c>
      <c r="C62" s="2">
        <f>IF(A62="","",B62*B7)</f>
      </c>
      <c r="D62" s="2">
        <f t="shared" si="0"/>
      </c>
    </row>
  </sheetData>
  <sheetProtection/>
  <mergeCells count="1">
    <mergeCell ref="A2:E2"/>
  </mergeCells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Louisville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Rittenhouse</dc:creator>
  <cp:keywords/>
  <dc:description/>
  <cp:lastModifiedBy>Bolanowski,Duane D.</cp:lastModifiedBy>
  <cp:lastPrinted>2014-10-28T11:11:57Z</cp:lastPrinted>
  <dcterms:created xsi:type="dcterms:W3CDTF">2011-05-04T16:53:10Z</dcterms:created>
  <dcterms:modified xsi:type="dcterms:W3CDTF">2022-02-21T15:50:14Z</dcterms:modified>
  <cp:category/>
  <cp:version/>
  <cp:contentType/>
  <cp:contentStatus/>
</cp:coreProperties>
</file>