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5/CLASSROOM READING P-12 4.2.2025/"/>
    </mc:Choice>
  </mc:AlternateContent>
  <xr:revisionPtr revIDLastSave="0" documentId="8_{6B4581F0-B15E-4318-B520-7CCCCEA39868}" xr6:coauthVersionLast="47" xr6:coauthVersionMax="47" xr10:uidLastSave="{00000000-0000-0000-0000-000000000000}"/>
  <bookViews>
    <workbookView xWindow="-108" yWindow="-108" windowWidth="23256" windowHeight="12576" firstSheet="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6" l="1"/>
  <c r="D39" i="6"/>
  <c r="E38" i="6"/>
  <c r="E42" i="6"/>
  <c r="D38" i="6"/>
  <c r="C38" i="6"/>
  <c r="F38" i="6"/>
  <c r="G38" i="6"/>
  <c r="G97" i="7" l="1"/>
  <c r="F97" i="7"/>
  <c r="E97" i="7"/>
  <c r="D97" i="7"/>
  <c r="C97" i="7"/>
  <c r="G94" i="7"/>
  <c r="F94" i="7"/>
  <c r="E94" i="7"/>
  <c r="D94" i="7"/>
  <c r="G93" i="7"/>
  <c r="F93" i="7"/>
  <c r="E93" i="7"/>
  <c r="D93" i="7"/>
  <c r="C94" i="7"/>
  <c r="C93" i="7"/>
  <c r="B102" i="7" l="1"/>
  <c r="G39" i="6"/>
  <c r="F39" i="6"/>
  <c r="E39" i="6"/>
  <c r="C39" i="6"/>
  <c r="D5" i="3"/>
  <c r="C42" i="6"/>
  <c r="G42" i="6"/>
  <c r="G5" i="3" s="1"/>
  <c r="G7" i="3"/>
  <c r="F7" i="3"/>
  <c r="E7" i="3"/>
  <c r="D7" i="3"/>
  <c r="C7" i="3"/>
  <c r="F42" i="6"/>
  <c r="F5" i="3" s="1"/>
  <c r="E5" i="3"/>
  <c r="G38" i="2"/>
  <c r="F38" i="2"/>
  <c r="E38" i="2"/>
  <c r="D38" i="2"/>
  <c r="C38" i="2"/>
  <c r="C5" i="3" l="1"/>
  <c r="C8" i="3" s="1"/>
  <c r="B46" i="6"/>
  <c r="G8" i="3"/>
  <c r="E8" i="3"/>
  <c r="F8" i="3"/>
  <c r="D8" i="3"/>
</calcChain>
</file>

<file path=xl/sharedStrings.xml><?xml version="1.0" encoding="utf-8"?>
<sst xmlns="http://schemas.openxmlformats.org/spreadsheetml/2006/main" count="341" uniqueCount="117">
  <si>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</si>
  <si>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xml:space="preserve">A. </t>
  </si>
  <si>
    <t xml:space="preserve">Funding Sources, by year of program: </t>
  </si>
  <si>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</si>
  <si>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</si>
  <si>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</si>
  <si>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</si>
  <si>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</si>
  <si>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t>Total Resources Available from Federal Sources</t>
  </si>
  <si>
    <t>~ New</t>
  </si>
  <si>
    <t>~ Existing</t>
  </si>
  <si>
    <t>Narrative Explanation/Justification:</t>
  </si>
  <si>
    <r>
      <rPr>
        <b/>
        <sz val="10"/>
        <rFont val="Times New Roman"/>
        <family val="1"/>
      </rPr>
      <t>Funding Sources, by year of program</t>
    </r>
    <r>
      <rPr>
        <b/>
        <i/>
        <sz val="10"/>
        <rFont val="Times New Roman"/>
        <family val="1"/>
      </rPr>
      <t xml:space="preserve"> (continued)</t>
    </r>
  </si>
  <si>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</si>
  <si>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</si>
  <si>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</si>
  <si>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</si>
  <si>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</si>
  <si>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t>Total Resources Available from Other Non-State Sources</t>
  </si>
  <si>
    <t>State Resources</t>
  </si>
  <si>
    <t>Internal Allocation</t>
  </si>
  <si>
    <t>Internal Reallocation</t>
  </si>
  <si>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</si>
  <si>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t>Student Tuition</t>
  </si>
  <si>
    <r>
      <t xml:space="preserve">Narrative Explanation/Justification: </t>
    </r>
    <r>
      <rPr>
        <i/>
        <sz val="12"/>
        <rFont val="Times New Roman"/>
        <family val="1"/>
      </rPr>
      <t>Describe the impact of this program on enrollment, tuition, and fees.</t>
    </r>
  </si>
  <si>
    <r>
      <t xml:space="preserve">TOTAL - Funding Sources </t>
    </r>
    <r>
      <rPr>
        <sz val="9"/>
        <rFont val="Times New Roman"/>
        <family val="1"/>
      </rPr>
      <t xml:space="preserve">(REVENUES) -  </t>
    </r>
  </si>
  <si>
    <t>B.  Breakdown of Budget Expenses/Requirements</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</si>
  <si>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</si>
  <si>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</si>
  <si>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</si>
  <si>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</si>
  <si>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</si>
  <si>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t>Staff:</t>
  </si>
  <si>
    <t>Executive, Administrative, Managerial</t>
  </si>
  <si>
    <t xml:space="preserve">    New</t>
  </si>
  <si>
    <t xml:space="preserve">    Existing</t>
  </si>
  <si>
    <t>Other Professional</t>
  </si>
  <si>
    <t xml:space="preserve">    Exisiting</t>
  </si>
  <si>
    <t>Faculty</t>
  </si>
  <si>
    <r>
      <t xml:space="preserve">    </t>
    </r>
    <r>
      <rPr>
        <sz val="12"/>
        <rFont val="Calibri"/>
        <family val="2"/>
      </rPr>
      <t>New</t>
    </r>
  </si>
  <si>
    <t>Graduate Assistants</t>
  </si>
  <si>
    <t>Student Employees</t>
  </si>
  <si>
    <t xml:space="preserve">     New</t>
  </si>
  <si>
    <t xml:space="preserve">     Existing</t>
  </si>
  <si>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</si>
  <si>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</si>
  <si>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</si>
  <si>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</si>
  <si>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</si>
  <si>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</si>
  <si>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</si>
  <si>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</si>
  <si>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</si>
  <si>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</si>
  <si>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</si>
  <si>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TOTAL</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</si>
  <si>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</si>
  <si>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</si>
  <si>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</si>
  <si>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</si>
  <si>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</si>
  <si>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</si>
  <si>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</si>
  <si>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</si>
  <si>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</si>
  <si>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</si>
  <si>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</si>
  <si>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</si>
  <si>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t>Internal</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</si>
  <si>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</si>
  <si>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t xml:space="preserve">The tuition is based on the 75% of the graduate tuition for graduate students, which is $622/credit hour. So, the per-credit-hour amount of $466.50/credit hour to calculate curriculum.  Class size is set at 20 students, with a wait list of 5 (i.e., enrollment is capped at 25 students/course).  This program has 5 courses, and we are estimating that students will take 3 courses (9 hours) in Year 1 and 2 courses (6 hours) in Year 2.  In Year 1 we estimate 5 New students (5 x 9 hours x $466.50);  Year 2 we will have 5 New Students taking 9 hours (5 x 9 x $466.50), plus 5 existing students (yr 1 starters) taking 6 hours (5 x 6 x $466.50); Year 3 we will have 10 New students taking 9 hour  (10 x 9 x $466.50), plus 5 Existing Students take 6 hours (5 x 6 x $466.50) ; The 4th and 5th years we will have 10 New students taking 9 hours in their first year and 6 hours in their second year (10 x 9 x $466.50) + (10 x 6 x $466.50).					</t>
  </si>
  <si>
    <t>Total</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</si>
  <si>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</si>
  <si>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t>Funding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</si>
  <si>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</si>
  <si>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B.</t>
  </si>
  <si>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</si>
  <si>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</si>
  <si>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</si>
  <si>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</si>
  <si>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</si>
  <si>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</si>
  <si>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t>Staff</t>
  </si>
  <si>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</si>
  <si>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 xml:space="preserve">These estimates are based on an estimated term faculty salary of $65,000 (with 1.28 fringe) and Part Time Lecturer (PTL) rate $3800. This program has 5 courses and is designed for part-time students. In Year 1, we will offer 3 courses and in Year 2 we will offer 5 courses, 3 taught by PTLs and 2 taught by full-time term faculty. In Years 4 and 5, we will offer all 5 courses, as the program grows.  In 1st Year, we anticipate 2 courses  taught by PTL ($3800) + 1 course by full time term faculty (.1)(65,000)(1.28). In Years 2 - 5, we will offer the remaining 2 courses for the previous year cohort, and 3 courses for New students. This will include 3 courses taught by PTL + 2 taught by full-time faculty (.2)(65,000)(1.28). </t>
  </si>
  <si>
    <r>
      <rPr>
        <b/>
        <sz val="10"/>
        <color indexed="60"/>
        <rFont val="Times New Roman"/>
        <family val="1"/>
      </rPr>
      <t xml:space="preserve">Breakdown of Budget Expenses/Requirements </t>
    </r>
    <r>
      <rPr>
        <b/>
        <i/>
        <sz val="10"/>
        <color indexed="60"/>
        <rFont val="Times New Roman"/>
        <family val="1"/>
      </rPr>
      <t>(continued)</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</si>
  <si>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</si>
  <si>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</si>
  <si>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</si>
  <si>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</si>
  <si>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</si>
  <si>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Faculty already have access to the electronic resources they will need to deliver the courses.</t>
  </si>
  <si>
    <t>No library resources are needed beyond what can be found through virtual library searches.</t>
  </si>
  <si>
    <t>No contractual servies are utilized for this program.</t>
  </si>
  <si>
    <t xml:space="preserve">This funding is to launch marketing efforts within Kentucky and nationally. </t>
  </si>
  <si>
    <t>Narrative Explanation/Justification: No faculty develop costs for this program.</t>
  </si>
  <si>
    <t>The University and College already have the assessment tools that are needed for this program.</t>
  </si>
  <si>
    <t>Student Space and Equipment (if doctorate)</t>
  </si>
  <si>
    <t>Not a doctoral program</t>
  </si>
  <si>
    <t>Faculty Space and Equipment (if doctorate)</t>
  </si>
  <si>
    <t>No additional expenses.</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</si>
  <si>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</si>
  <si>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Expenses Total over 5 Years (will pre-populate)</t>
  </si>
  <si>
    <r>
      <t xml:space="preserve">TOTAL - Funding Sources </t>
    </r>
    <r>
      <rPr>
        <sz val="9"/>
        <rFont val="Times New Roman"/>
        <family val="1"/>
      </rPr>
      <t>(</t>
    </r>
    <r>
      <rPr>
        <sz val="9"/>
        <color indexed="17"/>
        <rFont val="Times New Roman"/>
        <family val="1"/>
      </rPr>
      <t>REVENUES</t>
    </r>
    <r>
      <rPr>
        <sz val="9"/>
        <rFont val="Times New Roman"/>
        <family val="1"/>
      </rPr>
      <t>)</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</si>
  <si>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</si>
  <si>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</si>
  <si>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</si>
  <si>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</si>
  <si>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</si>
  <si>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t xml:space="preserve">B. </t>
  </si>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</sst>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8">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4" fillId="3" borderId="8"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6" fontId="3" fillId="0" borderId="13" xfId="1" applyNumberFormat="1" applyFont="1" applyBorder="1" applyAlignment="1" applyProtection="1">
      <alignment vertical="center" wrapText="1"/>
      <protection locked="0"/>
    </xf>
    <xf numFmtId="6" fontId="3" fillId="2" borderId="14" xfId="1" applyNumberFormat="1" applyFont="1" applyFill="1" applyBorder="1" applyAlignment="1" applyProtection="1">
      <alignment vertical="center" wrapText="1"/>
      <protection locked="0"/>
    </xf>
    <xf numFmtId="6" fontId="3" fillId="0" borderId="44" xfId="1" applyNumberFormat="1" applyFont="1" applyBorder="1" applyAlignment="1" applyProtection="1">
      <alignment vertical="center" wrapText="1"/>
      <protection locked="0"/>
    </xf>
    <xf numFmtId="6" fontId="3" fillId="0" borderId="12" xfId="3" applyNumberFormat="1" applyFont="1" applyFill="1" applyBorder="1" applyAlignment="1" applyProtection="1">
      <alignment vertical="center" wrapText="1"/>
      <protection locked="0"/>
    </xf>
    <xf numFmtId="44" fontId="6" fillId="0" borderId="0" xfId="6" applyNumberFormat="1" applyAlignment="1">
      <alignment vertical="center"/>
    </xf>
    <xf numFmtId="44" fontId="1" fillId="0" borderId="0" xfId="3" applyFont="1" applyAlignment="1">
      <alignment vertical="center"/>
    </xf>
    <xf numFmtId="0" fontId="8" fillId="0" borderId="10" xfId="0" applyFont="1" applyBorder="1" applyAlignment="1">
      <alignment horizontal="justify" vertical="center" wrapText="1"/>
    </xf>
    <xf numFmtId="0" fontId="8" fillId="0" borderId="9"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3" xfId="6" applyFont="1" applyBorder="1" applyAlignment="1">
      <alignment horizontal="left"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6" fontId="3" fillId="0" borderId="12" xfId="1" applyNumberFormat="1" applyFont="1" applyBorder="1" applyAlignment="1" applyProtection="1">
      <alignment vertical="center" wrapText="1"/>
      <protection locked="0"/>
    </xf>
    <xf numFmtId="6" fontId="3" fillId="2" borderId="13" xfId="1" applyNumberFormat="1" applyFont="1" applyFill="1" applyBorder="1" applyAlignment="1" applyProtection="1">
      <alignment vertical="center" wrapText="1"/>
      <protection locked="0"/>
    </xf>
    <xf numFmtId="164" fontId="3" fillId="0" borderId="12" xfId="3" applyNumberFormat="1" applyFont="1" applyFill="1" applyBorder="1" applyAlignment="1" applyProtection="1">
      <alignment vertical="center" wrapText="1"/>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ColWidth="8.88671875" defaultRowHeight="15.6" x14ac:dyDescent="0.25"/>
  <cols>
    <col min="1" max="1" width="4.44140625" style="10" customWidth="1"/>
    <col min="2" max="2" width="51.33203125" style="3" customWidth="1"/>
    <col min="3" max="7" width="12.6640625" style="3" customWidth="1"/>
  </cols>
  <sheetData>
    <row r="1" spans="1:7" s="52" customFormat="1" ht="30" customHeight="1" x14ac:dyDescent="0.25">
      <c r="A1" s="265" t="s">
        <v>0</v>
      </c>
      <c r="B1" s="266"/>
      <c r="C1" s="266"/>
      <c r="D1" s="266"/>
      <c r="E1" s="266"/>
      <c r="F1" s="266"/>
      <c r="G1" s="267"/>
    </row>
    <row r="2" spans="1:7" ht="5.0999999999999996" customHeight="1" x14ac:dyDescent="0.25">
      <c r="A2" s="39"/>
      <c r="B2" s="40"/>
      <c r="C2" s="41"/>
      <c r="D2" s="41"/>
      <c r="E2" s="41"/>
      <c r="F2" s="41"/>
      <c r="G2" s="41"/>
    </row>
    <row r="3" spans="1:7" s="47" customFormat="1" ht="20.399999999999999" x14ac:dyDescent="0.25">
      <c r="A3" s="59" t="s">
        <v>1</v>
      </c>
      <c r="B3" s="42" t="s">
        <v>2</v>
      </c>
      <c r="C3" s="43" t="s">
        <v>3</v>
      </c>
      <c r="D3" s="44" t="s">
        <v>4</v>
      </c>
      <c r="E3" s="45" t="s">
        <v>5</v>
      </c>
      <c r="F3" s="44" t="s">
        <v>6</v>
      </c>
      <c r="G3" s="46" t="s">
        <v>7</v>
      </c>
    </row>
    <row r="4" spans="1:7" ht="15" customHeight="1" x14ac:dyDescent="0.3">
      <c r="A4" s="61"/>
      <c r="B4" s="11" t="s">
        <v>8</v>
      </c>
      <c r="C4" s="56"/>
      <c r="D4" s="57"/>
      <c r="E4" s="57"/>
      <c r="F4" s="57"/>
      <c r="G4" s="58"/>
    </row>
    <row r="5" spans="1:7" ht="18" customHeight="1" x14ac:dyDescent="0.25">
      <c r="A5" s="60"/>
      <c r="B5" s="48" t="s">
        <v>9</v>
      </c>
      <c r="C5" s="27"/>
      <c r="D5" s="28"/>
      <c r="E5" s="27"/>
      <c r="F5" s="28"/>
      <c r="G5" s="27"/>
    </row>
    <row r="6" spans="1:7" ht="18" customHeight="1" x14ac:dyDescent="0.25">
      <c r="A6" s="60"/>
      <c r="B6" s="62" t="s">
        <v>10</v>
      </c>
      <c r="C6" s="29"/>
      <c r="D6" s="30"/>
      <c r="E6" s="29"/>
      <c r="F6" s="31"/>
      <c r="G6" s="29"/>
    </row>
    <row r="7" spans="1:7" ht="15" customHeight="1" x14ac:dyDescent="0.3">
      <c r="A7" s="61"/>
      <c r="B7" s="210" t="s">
        <v>11</v>
      </c>
      <c r="C7" s="278"/>
      <c r="D7" s="278"/>
      <c r="E7" s="278"/>
      <c r="F7" s="278"/>
      <c r="G7" s="279"/>
    </row>
    <row r="8" spans="1:7" s="38" customFormat="1" ht="125.1" customHeight="1" x14ac:dyDescent="0.25">
      <c r="A8" s="60"/>
      <c r="B8" s="282"/>
      <c r="C8" s="283"/>
      <c r="D8" s="283"/>
      <c r="E8" s="283"/>
      <c r="F8" s="283"/>
      <c r="G8" s="284"/>
    </row>
    <row r="9" spans="1:7" ht="5.0999999999999996" customHeight="1" x14ac:dyDescent="0.25">
      <c r="A9" s="49"/>
      <c r="B9" s="70"/>
      <c r="C9" s="32"/>
      <c r="D9" s="32"/>
      <c r="E9" s="32"/>
      <c r="F9" s="32"/>
      <c r="G9" s="33"/>
    </row>
    <row r="10" spans="1:7" s="9" customFormat="1" ht="15" customHeight="1" x14ac:dyDescent="0.25">
      <c r="A10" s="61"/>
      <c r="B10" s="69" t="s">
        <v>12</v>
      </c>
      <c r="C10" s="36" t="s">
        <v>13</v>
      </c>
      <c r="D10" s="35" t="s">
        <v>14</v>
      </c>
      <c r="E10" s="36" t="s">
        <v>15</v>
      </c>
      <c r="F10" s="35" t="s">
        <v>16</v>
      </c>
      <c r="G10" s="37" t="s">
        <v>17</v>
      </c>
    </row>
    <row r="11" spans="1:7" ht="15" customHeight="1" x14ac:dyDescent="0.3">
      <c r="A11" s="61"/>
      <c r="B11" s="67" t="s">
        <v>18</v>
      </c>
      <c r="C11" s="56"/>
      <c r="D11" s="57"/>
      <c r="E11" s="57"/>
      <c r="F11" s="57"/>
      <c r="G11" s="58"/>
    </row>
    <row r="12" spans="1:7" ht="18" customHeight="1" x14ac:dyDescent="0.25">
      <c r="A12" s="61"/>
      <c r="B12" s="63" t="s">
        <v>9</v>
      </c>
      <c r="C12" s="27"/>
      <c r="D12" s="28"/>
      <c r="E12" s="27"/>
      <c r="F12" s="28"/>
      <c r="G12" s="27"/>
    </row>
    <row r="13" spans="1:7" ht="18" customHeight="1" x14ac:dyDescent="0.25">
      <c r="A13" s="61"/>
      <c r="B13" s="64" t="s">
        <v>10</v>
      </c>
      <c r="C13" s="29"/>
      <c r="D13" s="30"/>
      <c r="E13" s="29"/>
      <c r="F13" s="31"/>
      <c r="G13" s="29"/>
    </row>
    <row r="14" spans="1:7" ht="15" customHeight="1" x14ac:dyDescent="0.3">
      <c r="A14" s="61"/>
      <c r="B14" s="210" t="s">
        <v>11</v>
      </c>
      <c r="C14" s="206"/>
      <c r="D14" s="206"/>
      <c r="E14" s="206"/>
      <c r="F14" s="206"/>
      <c r="G14" s="207"/>
    </row>
    <row r="15" spans="1:7" s="38" customFormat="1" ht="129.9" customHeight="1" x14ac:dyDescent="0.25">
      <c r="A15" s="61"/>
      <c r="B15" s="287"/>
      <c r="C15" s="287"/>
      <c r="D15" s="287"/>
      <c r="E15" s="287"/>
      <c r="F15" s="287"/>
      <c r="G15" s="288"/>
    </row>
    <row r="16" spans="1:7" ht="8.1" customHeight="1" x14ac:dyDescent="0.25">
      <c r="A16" s="49"/>
      <c r="B16" s="70"/>
      <c r="C16" s="32"/>
      <c r="D16" s="32"/>
      <c r="E16" s="32"/>
      <c r="F16" s="32"/>
      <c r="G16" s="33"/>
    </row>
    <row r="17" spans="1:7" s="9" customFormat="1" ht="15" customHeight="1" x14ac:dyDescent="0.25">
      <c r="A17" s="61"/>
      <c r="B17" s="69" t="s">
        <v>12</v>
      </c>
      <c r="C17" s="37" t="s">
        <v>13</v>
      </c>
      <c r="D17" s="35" t="s">
        <v>14</v>
      </c>
      <c r="E17" s="36" t="s">
        <v>15</v>
      </c>
      <c r="F17" s="35" t="s">
        <v>16</v>
      </c>
      <c r="G17" s="37" t="s">
        <v>17</v>
      </c>
    </row>
    <row r="18" spans="1:7" ht="15" customHeight="1" x14ac:dyDescent="0.3">
      <c r="A18" s="61"/>
      <c r="B18" s="66" t="s">
        <v>19</v>
      </c>
      <c r="C18" s="57"/>
      <c r="D18" s="57"/>
      <c r="E18" s="57"/>
      <c r="F18" s="57"/>
      <c r="G18" s="58"/>
    </row>
    <row r="19" spans="1:7" ht="18" customHeight="1" x14ac:dyDescent="0.25">
      <c r="A19" s="61"/>
      <c r="B19" s="63" t="s">
        <v>9</v>
      </c>
      <c r="C19" s="27"/>
      <c r="D19" s="28"/>
      <c r="E19" s="27"/>
      <c r="F19" s="28"/>
      <c r="G19" s="27"/>
    </row>
    <row r="20" spans="1:7" ht="18" customHeight="1" x14ac:dyDescent="0.25">
      <c r="A20" s="61"/>
      <c r="B20" s="64" t="s">
        <v>10</v>
      </c>
      <c r="C20" s="29"/>
      <c r="D20" s="30"/>
      <c r="E20" s="29"/>
      <c r="F20" s="31"/>
      <c r="G20" s="29"/>
    </row>
    <row r="21" spans="1:7" ht="20.100000000000001" customHeight="1" x14ac:dyDescent="0.3">
      <c r="A21" s="61"/>
      <c r="B21" s="210" t="s">
        <v>11</v>
      </c>
      <c r="C21" s="206"/>
      <c r="D21" s="206"/>
      <c r="E21" s="206"/>
      <c r="F21" s="206"/>
      <c r="G21" s="207"/>
    </row>
    <row r="22" spans="1:7" s="38" customFormat="1" ht="140.1" customHeight="1" x14ac:dyDescent="0.25">
      <c r="A22" s="61"/>
      <c r="B22" s="208"/>
      <c r="C22" s="208"/>
      <c r="D22" s="208"/>
      <c r="E22" s="208"/>
      <c r="F22" s="208"/>
      <c r="G22" s="209"/>
    </row>
    <row r="23" spans="1:7" ht="9" customHeight="1" x14ac:dyDescent="0.25">
      <c r="A23" s="49"/>
      <c r="B23" s="70"/>
      <c r="C23" s="32"/>
      <c r="D23" s="32"/>
      <c r="E23" s="32"/>
      <c r="F23" s="32"/>
      <c r="G23" s="33"/>
    </row>
    <row r="24" spans="1:7" s="9" customFormat="1" ht="15" customHeight="1" x14ac:dyDescent="0.25">
      <c r="A24" s="61"/>
      <c r="B24" s="69" t="s">
        <v>12</v>
      </c>
      <c r="C24" s="37" t="s">
        <v>13</v>
      </c>
      <c r="D24" s="35" t="s">
        <v>14</v>
      </c>
      <c r="E24" s="36" t="s">
        <v>15</v>
      </c>
      <c r="F24" s="35" t="s">
        <v>16</v>
      </c>
      <c r="G24" s="37" t="s">
        <v>17</v>
      </c>
    </row>
    <row r="25" spans="1:7" ht="20.100000000000001" customHeight="1" x14ac:dyDescent="0.25">
      <c r="A25" s="61"/>
      <c r="B25" s="68" t="s">
        <v>20</v>
      </c>
      <c r="C25" s="24"/>
      <c r="D25" s="25"/>
      <c r="E25" s="24"/>
      <c r="F25" s="25"/>
      <c r="G25" s="26"/>
    </row>
    <row r="26" spans="1:7" ht="18" customHeight="1" x14ac:dyDescent="0.25">
      <c r="A26" s="61"/>
      <c r="B26" s="64" t="s">
        <v>21</v>
      </c>
      <c r="C26" s="29"/>
      <c r="D26" s="30"/>
      <c r="E26" s="29"/>
      <c r="F26" s="31"/>
      <c r="G26" s="29"/>
    </row>
    <row r="27" spans="1:7" ht="30" customHeight="1" x14ac:dyDescent="0.3">
      <c r="A27" s="61"/>
      <c r="B27" s="289" t="s">
        <v>22</v>
      </c>
      <c r="C27" s="289"/>
      <c r="D27" s="289"/>
      <c r="E27" s="289"/>
      <c r="F27" s="289"/>
      <c r="G27" s="290"/>
    </row>
    <row r="28" spans="1:7" s="38" customFormat="1" ht="150" customHeight="1" x14ac:dyDescent="0.25">
      <c r="A28" s="61"/>
      <c r="B28" s="287"/>
      <c r="C28" s="287"/>
      <c r="D28" s="287"/>
      <c r="E28" s="287"/>
      <c r="F28" s="287"/>
      <c r="G28" s="288"/>
    </row>
    <row r="29" spans="1:7" ht="8.1" customHeight="1" x14ac:dyDescent="0.25">
      <c r="A29" s="49"/>
      <c r="B29" s="70"/>
      <c r="C29" s="32"/>
      <c r="D29" s="32"/>
      <c r="E29" s="32"/>
      <c r="F29" s="32"/>
      <c r="G29" s="33"/>
    </row>
    <row r="30" spans="1:7" s="9" customFormat="1" ht="15" customHeight="1" x14ac:dyDescent="0.25">
      <c r="A30" s="61"/>
      <c r="B30" s="69" t="s">
        <v>12</v>
      </c>
      <c r="C30" s="34" t="s">
        <v>13</v>
      </c>
      <c r="D30" s="35" t="s">
        <v>14</v>
      </c>
      <c r="E30" s="36" t="s">
        <v>15</v>
      </c>
      <c r="F30" s="35" t="s">
        <v>16</v>
      </c>
      <c r="G30" s="37" t="s">
        <v>17</v>
      </c>
    </row>
    <row r="31" spans="1:7" ht="15" customHeight="1" x14ac:dyDescent="0.3">
      <c r="A31" s="61"/>
      <c r="B31" s="65" t="s">
        <v>23</v>
      </c>
      <c r="C31" s="57"/>
      <c r="D31" s="57"/>
      <c r="E31" s="57"/>
      <c r="F31" s="57"/>
      <c r="G31" s="58"/>
    </row>
    <row r="32" spans="1:7" ht="18" customHeight="1" x14ac:dyDescent="0.25">
      <c r="A32" s="61"/>
      <c r="B32" s="63" t="s">
        <v>9</v>
      </c>
      <c r="C32" s="27"/>
      <c r="D32" s="28"/>
      <c r="E32" s="27"/>
      <c r="F32" s="28"/>
      <c r="G32" s="27"/>
    </row>
    <row r="33" spans="1:8" ht="18" customHeight="1" x14ac:dyDescent="0.25">
      <c r="A33" s="61"/>
      <c r="B33" s="64" t="s">
        <v>10</v>
      </c>
      <c r="C33" s="29"/>
      <c r="D33" s="30"/>
      <c r="E33" s="29"/>
      <c r="F33" s="31"/>
      <c r="G33" s="29"/>
    </row>
    <row r="34" spans="1:8" ht="20.100000000000001" customHeight="1" x14ac:dyDescent="0.3">
      <c r="A34" s="61"/>
      <c r="B34" s="289" t="s">
        <v>24</v>
      </c>
      <c r="C34" s="289"/>
      <c r="D34" s="289"/>
      <c r="E34" s="289"/>
      <c r="F34" s="289"/>
      <c r="G34" s="207"/>
    </row>
    <row r="35" spans="1:8" s="38" customFormat="1" ht="129.9" customHeight="1" x14ac:dyDescent="0.25">
      <c r="A35" s="61"/>
      <c r="B35" s="291"/>
      <c r="C35" s="291"/>
      <c r="D35" s="291"/>
      <c r="E35" s="291"/>
      <c r="F35" s="291"/>
      <c r="G35" s="292"/>
    </row>
    <row r="36" spans="1:8" ht="8.1" customHeight="1" x14ac:dyDescent="0.25">
      <c r="A36" s="49"/>
      <c r="B36" s="32"/>
      <c r="C36" s="53"/>
      <c r="D36" s="53"/>
      <c r="E36" s="53"/>
      <c r="F36" s="53"/>
      <c r="G36" s="54"/>
    </row>
    <row r="37" spans="1:8" ht="16.2" x14ac:dyDescent="0.25">
      <c r="A37" s="285" t="s">
        <v>1</v>
      </c>
      <c r="B37" s="280" t="s">
        <v>25</v>
      </c>
      <c r="C37" s="36" t="s">
        <v>13</v>
      </c>
      <c r="D37" s="35" t="s">
        <v>14</v>
      </c>
      <c r="E37" s="36" t="s">
        <v>15</v>
      </c>
      <c r="F37" s="35" t="s">
        <v>16</v>
      </c>
      <c r="G37" s="37" t="s">
        <v>17</v>
      </c>
    </row>
    <row r="38" spans="1:8" ht="30" customHeight="1" thickBot="1" x14ac:dyDescent="0.3">
      <c r="A38" s="286"/>
      <c r="B38" s="281"/>
      <c r="C38" s="55">
        <f>SUM(C5,C6,C12,C13,C19,C20,C25,C26,C32,C33)</f>
        <v>0</v>
      </c>
      <c r="D38" s="71">
        <f>SUM(D5,D6,D12,D13,D19,D20,D25,D26,D32,D33)</f>
        <v>0</v>
      </c>
      <c r="E38" s="55">
        <f>SUM(E5,E6,E12,E13,E19,E20,E25,E26,E32,E33)</f>
        <v>0</v>
      </c>
      <c r="F38" s="71">
        <f>SUM(F5,F6,F12,F13,F19,F20,F25,F26,F32,F33)</f>
        <v>0</v>
      </c>
      <c r="G38" s="55">
        <f>SUM(G5,G6,G12,G13,G19,G20,G25,G26,G32,G33)</f>
        <v>0</v>
      </c>
      <c r="H38" s="23"/>
    </row>
    <row r="39" spans="1:8" ht="18" thickTop="1" x14ac:dyDescent="0.25">
      <c r="A39" s="50"/>
      <c r="B39" s="51"/>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21" t="s">
        <v>26</v>
      </c>
      <c r="C55" s="223" t="s">
        <v>27</v>
      </c>
      <c r="D55" s="223" t="s">
        <v>28</v>
      </c>
      <c r="E55" s="223" t="s">
        <v>29</v>
      </c>
      <c r="F55" s="223" t="s">
        <v>30</v>
      </c>
      <c r="G55" s="219" t="s">
        <v>31</v>
      </c>
    </row>
    <row r="56" spans="2:7" ht="16.2" thickBot="1" x14ac:dyDescent="0.3">
      <c r="B56" s="222"/>
      <c r="C56" s="224"/>
      <c r="D56" s="224"/>
      <c r="E56" s="224"/>
      <c r="F56" s="224"/>
      <c r="G56" s="220"/>
    </row>
    <row r="57" spans="2:7" ht="16.2" thickBot="1" x14ac:dyDescent="0.3">
      <c r="B57" s="205" t="s">
        <v>32</v>
      </c>
      <c r="C57" s="8"/>
      <c r="D57" s="8"/>
      <c r="E57" s="8"/>
      <c r="F57" s="8"/>
      <c r="G57" s="204"/>
    </row>
    <row r="58" spans="2:7" x14ac:dyDescent="0.25">
      <c r="B58" s="19" t="s">
        <v>33</v>
      </c>
      <c r="C58" s="234"/>
      <c r="D58" s="234"/>
      <c r="E58" s="234"/>
      <c r="F58" s="234"/>
      <c r="G58" s="236"/>
    </row>
    <row r="59" spans="2:7" x14ac:dyDescent="0.25">
      <c r="B59" s="15" t="s">
        <v>34</v>
      </c>
      <c r="C59" s="229"/>
      <c r="D59" s="229"/>
      <c r="E59" s="229"/>
      <c r="F59" s="229"/>
      <c r="G59" s="232"/>
    </row>
    <row r="60" spans="2:7" ht="16.2" thickBot="1" x14ac:dyDescent="0.3">
      <c r="B60" s="16" t="s">
        <v>35</v>
      </c>
      <c r="C60" s="235"/>
      <c r="D60" s="235"/>
      <c r="E60" s="235"/>
      <c r="F60" s="235"/>
      <c r="G60" s="237"/>
    </row>
    <row r="61" spans="2:7" x14ac:dyDescent="0.25">
      <c r="B61" s="19" t="s">
        <v>36</v>
      </c>
      <c r="C61" s="225"/>
      <c r="D61" s="228"/>
      <c r="E61" s="228"/>
      <c r="F61" s="228"/>
      <c r="G61" s="231"/>
    </row>
    <row r="62" spans="2:7" x14ac:dyDescent="0.25">
      <c r="B62" s="13" t="s">
        <v>34</v>
      </c>
      <c r="C62" s="226"/>
      <c r="D62" s="229"/>
      <c r="E62" s="229"/>
      <c r="F62" s="229"/>
      <c r="G62" s="232"/>
    </row>
    <row r="63" spans="2:7" ht="16.2" thickBot="1" x14ac:dyDescent="0.3">
      <c r="B63" s="205" t="s">
        <v>37</v>
      </c>
      <c r="C63" s="227"/>
      <c r="D63" s="230"/>
      <c r="E63" s="230"/>
      <c r="F63" s="230"/>
      <c r="G63" s="233"/>
    </row>
    <row r="64" spans="2:7" x14ac:dyDescent="0.25">
      <c r="B64" s="19" t="s">
        <v>38</v>
      </c>
      <c r="C64" s="238"/>
      <c r="D64" s="238"/>
      <c r="E64" s="238"/>
      <c r="F64" s="238"/>
      <c r="G64" s="241"/>
    </row>
    <row r="65" spans="2:7" x14ac:dyDescent="0.25">
      <c r="B65" s="20" t="s">
        <v>39</v>
      </c>
      <c r="C65" s="239"/>
      <c r="D65" s="239"/>
      <c r="E65" s="239"/>
      <c r="F65" s="239"/>
      <c r="G65" s="242"/>
    </row>
    <row r="66" spans="2:7" ht="16.2" thickBot="1" x14ac:dyDescent="0.3">
      <c r="B66" s="205" t="s">
        <v>35</v>
      </c>
      <c r="C66" s="240"/>
      <c r="D66" s="240"/>
      <c r="E66" s="240"/>
      <c r="F66" s="240"/>
      <c r="G66" s="243"/>
    </row>
    <row r="67" spans="2:7" x14ac:dyDescent="0.25">
      <c r="B67" s="19" t="s">
        <v>40</v>
      </c>
      <c r="C67" s="234"/>
      <c r="D67" s="234"/>
      <c r="E67" s="234"/>
      <c r="F67" s="234"/>
      <c r="G67" s="236"/>
    </row>
    <row r="68" spans="2:7" x14ac:dyDescent="0.25">
      <c r="B68" s="13" t="s">
        <v>34</v>
      </c>
      <c r="C68" s="229"/>
      <c r="D68" s="229"/>
      <c r="E68" s="229"/>
      <c r="F68" s="229"/>
      <c r="G68" s="232"/>
    </row>
    <row r="69" spans="2:7" ht="16.2" thickBot="1" x14ac:dyDescent="0.3">
      <c r="B69" s="205" t="s">
        <v>35</v>
      </c>
      <c r="C69" s="230"/>
      <c r="D69" s="230"/>
      <c r="E69" s="230"/>
      <c r="F69" s="230"/>
      <c r="G69" s="233"/>
    </row>
    <row r="70" spans="2:7" x14ac:dyDescent="0.25">
      <c r="B70" s="13" t="s">
        <v>41</v>
      </c>
      <c r="C70" s="234"/>
      <c r="D70" s="234"/>
      <c r="E70" s="234"/>
      <c r="F70" s="234"/>
      <c r="G70" s="236"/>
    </row>
    <row r="71" spans="2:7" x14ac:dyDescent="0.25">
      <c r="B71" s="13" t="s">
        <v>42</v>
      </c>
      <c r="C71" s="229"/>
      <c r="D71" s="229"/>
      <c r="E71" s="229"/>
      <c r="F71" s="229"/>
      <c r="G71" s="232"/>
    </row>
    <row r="72" spans="2:7" ht="16.2" thickBot="1" x14ac:dyDescent="0.3">
      <c r="B72" s="14" t="s">
        <v>43</v>
      </c>
      <c r="C72" s="235"/>
      <c r="D72" s="235"/>
      <c r="E72" s="235"/>
      <c r="F72" s="235"/>
      <c r="G72" s="237"/>
    </row>
    <row r="73" spans="2:7" ht="75" customHeight="1" thickBot="1" x14ac:dyDescent="0.3">
      <c r="B73" s="250" t="s">
        <v>44</v>
      </c>
      <c r="C73" s="251"/>
      <c r="D73" s="251"/>
      <c r="E73" s="251"/>
      <c r="F73" s="251"/>
      <c r="G73" s="252"/>
    </row>
    <row r="74" spans="2:7" x14ac:dyDescent="0.25">
      <c r="B74" s="15" t="s">
        <v>45</v>
      </c>
      <c r="C74" s="234"/>
      <c r="D74" s="234"/>
      <c r="E74" s="234"/>
      <c r="F74" s="234"/>
      <c r="G74" s="236"/>
    </row>
    <row r="75" spans="2:7" x14ac:dyDescent="0.25">
      <c r="B75" s="15" t="s">
        <v>42</v>
      </c>
      <c r="C75" s="229"/>
      <c r="D75" s="229"/>
      <c r="E75" s="229"/>
      <c r="F75" s="229"/>
      <c r="G75" s="232"/>
    </row>
    <row r="76" spans="2:7" ht="16.2" thickBot="1" x14ac:dyDescent="0.3">
      <c r="B76" s="16" t="s">
        <v>43</v>
      </c>
      <c r="C76" s="235"/>
      <c r="D76" s="235"/>
      <c r="E76" s="235"/>
      <c r="F76" s="235"/>
      <c r="G76" s="237"/>
    </row>
    <row r="77" spans="2:7" x14ac:dyDescent="0.25">
      <c r="B77" s="244" t="s">
        <v>46</v>
      </c>
      <c r="C77" s="245"/>
      <c r="D77" s="245"/>
      <c r="E77" s="245"/>
      <c r="F77" s="245"/>
      <c r="G77" s="246"/>
    </row>
    <row r="78" spans="2:7" ht="16.2" thickBot="1" x14ac:dyDescent="0.3">
      <c r="B78" s="247"/>
      <c r="C78" s="248"/>
      <c r="D78" s="248"/>
      <c r="E78" s="248"/>
      <c r="F78" s="248"/>
      <c r="G78" s="249"/>
    </row>
    <row r="79" spans="2:7" x14ac:dyDescent="0.25">
      <c r="B79" s="13" t="s">
        <v>47</v>
      </c>
      <c r="C79" s="234"/>
      <c r="D79" s="234"/>
      <c r="E79" s="234"/>
      <c r="F79" s="234"/>
      <c r="G79" s="236"/>
    </row>
    <row r="80" spans="2:7" x14ac:dyDescent="0.25">
      <c r="B80" s="13" t="s">
        <v>42</v>
      </c>
      <c r="C80" s="229"/>
      <c r="D80" s="229"/>
      <c r="E80" s="229"/>
      <c r="F80" s="229"/>
      <c r="G80" s="232"/>
    </row>
    <row r="81" spans="2:7" ht="16.2" thickBot="1" x14ac:dyDescent="0.3">
      <c r="B81" s="14" t="s">
        <v>43</v>
      </c>
      <c r="C81" s="235"/>
      <c r="D81" s="235"/>
      <c r="E81" s="235"/>
      <c r="F81" s="235"/>
      <c r="G81" s="237"/>
    </row>
    <row r="82" spans="2:7" x14ac:dyDescent="0.25">
      <c r="B82" s="244" t="s">
        <v>46</v>
      </c>
      <c r="C82" s="245"/>
      <c r="D82" s="245"/>
      <c r="E82" s="245"/>
      <c r="F82" s="245"/>
      <c r="G82" s="246"/>
    </row>
    <row r="83" spans="2:7" ht="16.2" thickBot="1" x14ac:dyDescent="0.3">
      <c r="B83" s="247"/>
      <c r="C83" s="248"/>
      <c r="D83" s="248"/>
      <c r="E83" s="248"/>
      <c r="F83" s="248"/>
      <c r="G83" s="249"/>
    </row>
    <row r="84" spans="2:7" x14ac:dyDescent="0.25">
      <c r="B84" s="13" t="s">
        <v>48</v>
      </c>
      <c r="C84" s="234"/>
      <c r="D84" s="234"/>
      <c r="E84" s="234"/>
      <c r="F84" s="234"/>
      <c r="G84" s="236"/>
    </row>
    <row r="85" spans="2:7" x14ac:dyDescent="0.25">
      <c r="B85" s="13" t="s">
        <v>42</v>
      </c>
      <c r="C85" s="229"/>
      <c r="D85" s="229"/>
      <c r="E85" s="229"/>
      <c r="F85" s="229"/>
      <c r="G85" s="232"/>
    </row>
    <row r="86" spans="2:7" ht="16.2" thickBot="1" x14ac:dyDescent="0.3">
      <c r="B86" s="14" t="s">
        <v>43</v>
      </c>
      <c r="C86" s="235"/>
      <c r="D86" s="235"/>
      <c r="E86" s="235"/>
      <c r="F86" s="235"/>
      <c r="G86" s="237"/>
    </row>
    <row r="87" spans="2:7" x14ac:dyDescent="0.25">
      <c r="B87" s="244" t="s">
        <v>49</v>
      </c>
      <c r="C87" s="245"/>
      <c r="D87" s="245"/>
      <c r="E87" s="245"/>
      <c r="F87" s="245"/>
      <c r="G87" s="246"/>
    </row>
    <row r="88" spans="2:7" ht="16.2" thickBot="1" x14ac:dyDescent="0.3">
      <c r="B88" s="247"/>
      <c r="C88" s="248"/>
      <c r="D88" s="248"/>
      <c r="E88" s="248"/>
      <c r="F88" s="248"/>
      <c r="G88" s="249"/>
    </row>
    <row r="89" spans="2:7" x14ac:dyDescent="0.25">
      <c r="B89" s="13" t="s">
        <v>50</v>
      </c>
      <c r="C89" s="253"/>
      <c r="D89" s="253"/>
      <c r="E89" s="253"/>
      <c r="F89" s="253"/>
      <c r="G89" s="256"/>
    </row>
    <row r="90" spans="2:7" x14ac:dyDescent="0.25">
      <c r="B90" s="13" t="s">
        <v>42</v>
      </c>
      <c r="C90" s="254"/>
      <c r="D90" s="254"/>
      <c r="E90" s="254"/>
      <c r="F90" s="254"/>
      <c r="G90" s="257"/>
    </row>
    <row r="91" spans="2:7" ht="16.2" thickBot="1" x14ac:dyDescent="0.3">
      <c r="B91" s="14" t="s">
        <v>43</v>
      </c>
      <c r="C91" s="255"/>
      <c r="D91" s="255"/>
      <c r="E91" s="255"/>
      <c r="F91" s="255"/>
      <c r="G91" s="258"/>
    </row>
    <row r="92" spans="2:7" x14ac:dyDescent="0.25">
      <c r="B92" s="244" t="s">
        <v>49</v>
      </c>
      <c r="C92" s="245"/>
      <c r="D92" s="245"/>
      <c r="E92" s="245"/>
      <c r="F92" s="245"/>
      <c r="G92" s="246"/>
    </row>
    <row r="93" spans="2:7" x14ac:dyDescent="0.25">
      <c r="B93" s="259"/>
      <c r="C93" s="260"/>
      <c r="D93" s="260"/>
      <c r="E93" s="260"/>
      <c r="F93" s="260"/>
      <c r="G93" s="261"/>
    </row>
    <row r="94" spans="2:7" x14ac:dyDescent="0.25">
      <c r="B94" s="259"/>
      <c r="C94" s="260"/>
      <c r="D94" s="260"/>
      <c r="E94" s="260"/>
      <c r="F94" s="260"/>
      <c r="G94" s="261"/>
    </row>
    <row r="95" spans="2:7" ht="16.2" thickBot="1" x14ac:dyDescent="0.3">
      <c r="B95" s="262"/>
      <c r="C95" s="263"/>
      <c r="D95" s="263"/>
      <c r="E95" s="263"/>
      <c r="F95" s="263"/>
      <c r="G95" s="264"/>
    </row>
    <row r="96" spans="2:7" x14ac:dyDescent="0.25">
      <c r="B96" s="13" t="s">
        <v>51</v>
      </c>
      <c r="C96" s="228"/>
      <c r="D96" s="228"/>
      <c r="E96" s="228"/>
      <c r="F96" s="228"/>
      <c r="G96" s="231"/>
    </row>
    <row r="97" spans="2:7" x14ac:dyDescent="0.25">
      <c r="B97" s="13" t="s">
        <v>42</v>
      </c>
      <c r="C97" s="229"/>
      <c r="D97" s="229"/>
      <c r="E97" s="229"/>
      <c r="F97" s="229"/>
      <c r="G97" s="232"/>
    </row>
    <row r="98" spans="2:7" ht="16.2" thickBot="1" x14ac:dyDescent="0.3">
      <c r="B98" s="14" t="s">
        <v>43</v>
      </c>
      <c r="C98" s="235"/>
      <c r="D98" s="235"/>
      <c r="E98" s="235"/>
      <c r="F98" s="235"/>
      <c r="G98" s="237"/>
    </row>
    <row r="99" spans="2:7" x14ac:dyDescent="0.25">
      <c r="B99" s="244" t="s">
        <v>49</v>
      </c>
      <c r="C99" s="245"/>
      <c r="D99" s="245"/>
      <c r="E99" s="245"/>
      <c r="F99" s="245"/>
      <c r="G99" s="246"/>
    </row>
    <row r="100" spans="2:7" x14ac:dyDescent="0.25">
      <c r="B100" s="259"/>
      <c r="C100" s="260"/>
      <c r="D100" s="260"/>
      <c r="E100" s="260"/>
      <c r="F100" s="260"/>
      <c r="G100" s="261"/>
    </row>
    <row r="101" spans="2:7" ht="16.2" thickBot="1" x14ac:dyDescent="0.3">
      <c r="B101" s="262"/>
      <c r="C101" s="263"/>
      <c r="D101" s="263"/>
      <c r="E101" s="263"/>
      <c r="F101" s="263"/>
      <c r="G101" s="264"/>
    </row>
    <row r="102" spans="2:7" x14ac:dyDescent="0.25">
      <c r="B102" s="13" t="s">
        <v>52</v>
      </c>
      <c r="C102" s="228"/>
      <c r="D102" s="228"/>
      <c r="E102" s="228"/>
      <c r="F102" s="228"/>
      <c r="G102" s="231"/>
    </row>
    <row r="103" spans="2:7" x14ac:dyDescent="0.25">
      <c r="B103" s="13" t="s">
        <v>42</v>
      </c>
      <c r="C103" s="229"/>
      <c r="D103" s="229"/>
      <c r="E103" s="229"/>
      <c r="F103" s="229"/>
      <c r="G103" s="232"/>
    </row>
    <row r="104" spans="2:7" ht="16.2" thickBot="1" x14ac:dyDescent="0.3">
      <c r="B104" s="14" t="s">
        <v>43</v>
      </c>
      <c r="C104" s="235"/>
      <c r="D104" s="235"/>
      <c r="E104" s="235"/>
      <c r="F104" s="235"/>
      <c r="G104" s="237"/>
    </row>
    <row r="105" spans="2:7" x14ac:dyDescent="0.25">
      <c r="B105" s="244" t="s">
        <v>49</v>
      </c>
      <c r="C105" s="245"/>
      <c r="D105" s="245"/>
      <c r="E105" s="245"/>
      <c r="F105" s="245"/>
      <c r="G105" s="246"/>
    </row>
    <row r="106" spans="2:7" x14ac:dyDescent="0.25">
      <c r="B106" s="259"/>
      <c r="C106" s="260"/>
      <c r="D106" s="260"/>
      <c r="E106" s="260"/>
      <c r="F106" s="260"/>
      <c r="G106" s="261"/>
    </row>
    <row r="107" spans="2:7" ht="16.2" thickBot="1" x14ac:dyDescent="0.3">
      <c r="B107" s="262"/>
      <c r="C107" s="263"/>
      <c r="D107" s="263"/>
      <c r="E107" s="263"/>
      <c r="F107" s="263"/>
      <c r="G107" s="264"/>
    </row>
    <row r="108" spans="2:7" x14ac:dyDescent="0.25">
      <c r="B108" s="13" t="s">
        <v>53</v>
      </c>
      <c r="C108" s="228"/>
      <c r="D108" s="228"/>
      <c r="E108" s="228"/>
      <c r="F108" s="228"/>
      <c r="G108" s="231"/>
    </row>
    <row r="109" spans="2:7" x14ac:dyDescent="0.25">
      <c r="B109" s="15" t="s">
        <v>42</v>
      </c>
      <c r="C109" s="229"/>
      <c r="D109" s="229"/>
      <c r="E109" s="229"/>
      <c r="F109" s="229"/>
      <c r="G109" s="232"/>
    </row>
    <row r="110" spans="2:7" ht="16.2" thickBot="1" x14ac:dyDescent="0.3">
      <c r="B110" s="16" t="s">
        <v>43</v>
      </c>
      <c r="C110" s="235"/>
      <c r="D110" s="235"/>
      <c r="E110" s="235"/>
      <c r="F110" s="235"/>
      <c r="G110" s="237"/>
    </row>
    <row r="111" spans="2:7" x14ac:dyDescent="0.25">
      <c r="B111" s="244" t="s">
        <v>49</v>
      </c>
      <c r="C111" s="245"/>
      <c r="D111" s="245"/>
      <c r="E111" s="245"/>
      <c r="F111" s="245"/>
      <c r="G111" s="246"/>
    </row>
    <row r="112" spans="2:7" x14ac:dyDescent="0.25">
      <c r="B112" s="259"/>
      <c r="C112" s="260"/>
      <c r="D112" s="260"/>
      <c r="E112" s="260"/>
      <c r="F112" s="260"/>
      <c r="G112" s="261"/>
    </row>
    <row r="113" spans="2:7" ht="16.2" thickBot="1" x14ac:dyDescent="0.3">
      <c r="B113" s="262"/>
      <c r="C113" s="263"/>
      <c r="D113" s="263"/>
      <c r="E113" s="263"/>
      <c r="F113" s="263"/>
      <c r="G113" s="264"/>
    </row>
    <row r="114" spans="2:7" x14ac:dyDescent="0.25">
      <c r="B114" s="13" t="s">
        <v>54</v>
      </c>
      <c r="C114" s="272"/>
      <c r="D114" s="272"/>
      <c r="E114" s="272"/>
      <c r="F114" s="272"/>
      <c r="G114" s="273"/>
    </row>
    <row r="115" spans="2:7" x14ac:dyDescent="0.25">
      <c r="B115" s="13" t="s">
        <v>42</v>
      </c>
      <c r="C115" s="254"/>
      <c r="D115" s="254"/>
      <c r="E115" s="254"/>
      <c r="F115" s="254"/>
      <c r="G115" s="257"/>
    </row>
    <row r="116" spans="2:7" ht="16.2" thickBot="1" x14ac:dyDescent="0.3">
      <c r="B116" s="14" t="s">
        <v>43</v>
      </c>
      <c r="C116" s="255"/>
      <c r="D116" s="255"/>
      <c r="E116" s="255"/>
      <c r="F116" s="255"/>
      <c r="G116" s="258"/>
    </row>
    <row r="117" spans="2:7" ht="46.5" customHeight="1" x14ac:dyDescent="0.25">
      <c r="B117" s="274" t="s">
        <v>11</v>
      </c>
      <c r="C117" s="276"/>
      <c r="D117" s="245"/>
      <c r="E117" s="245"/>
      <c r="F117" s="245"/>
      <c r="G117" s="246"/>
    </row>
    <row r="118" spans="2:7" ht="16.2" thickBot="1" x14ac:dyDescent="0.3">
      <c r="B118" s="275"/>
      <c r="C118" s="277"/>
      <c r="D118" s="248"/>
      <c r="E118" s="248"/>
      <c r="F118" s="248"/>
      <c r="G118" s="249"/>
    </row>
    <row r="119" spans="2:7" x14ac:dyDescent="0.25">
      <c r="B119" s="21" t="s">
        <v>55</v>
      </c>
      <c r="C119" s="223"/>
      <c r="D119" s="223"/>
      <c r="E119" s="223"/>
      <c r="F119" s="223"/>
      <c r="G119" s="219"/>
    </row>
    <row r="120" spans="2:7" x14ac:dyDescent="0.25">
      <c r="B120" s="13" t="s">
        <v>42</v>
      </c>
      <c r="C120" s="268"/>
      <c r="D120" s="268"/>
      <c r="E120" s="268"/>
      <c r="F120" s="268"/>
      <c r="G120" s="270"/>
    </row>
    <row r="121" spans="2:7" x14ac:dyDescent="0.25">
      <c r="B121" s="22" t="s">
        <v>43</v>
      </c>
      <c r="C121" s="269"/>
      <c r="D121" s="269"/>
      <c r="E121" s="269"/>
      <c r="F121" s="269"/>
      <c r="G121" s="271"/>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topLeftCell="A29" zoomScale="92" zoomScaleNormal="100" workbookViewId="0">
      <selection activeCell="I42" sqref="I42"/>
    </sheetView>
  </sheetViews>
  <sheetFormatPr defaultColWidth="9.109375" defaultRowHeight="15.6" x14ac:dyDescent="0.25"/>
  <cols>
    <col min="1" max="1" width="4.44140625" style="99" customWidth="1"/>
    <col min="2" max="2" width="50.44140625" style="88" customWidth="1"/>
    <col min="3" max="3" width="14.44140625" style="88" customWidth="1"/>
    <col min="4" max="4" width="13.88671875" style="88" customWidth="1"/>
    <col min="5" max="5" width="13" style="88" customWidth="1"/>
    <col min="6" max="6" width="14" style="88" customWidth="1"/>
    <col min="7" max="7" width="16.33203125" style="88" customWidth="1"/>
    <col min="8" max="8" width="9.109375" style="76"/>
    <col min="9" max="9" width="17.44140625" style="76" customWidth="1"/>
    <col min="10" max="16384" width="9.109375" style="76"/>
  </cols>
  <sheetData>
    <row r="1" spans="1:14" s="72" customFormat="1" ht="384" customHeight="1" x14ac:dyDescent="0.25">
      <c r="A1" s="300" t="s">
        <v>56</v>
      </c>
      <c r="B1" s="301"/>
      <c r="C1" s="301"/>
      <c r="D1" s="301"/>
      <c r="E1" s="301"/>
      <c r="F1" s="301"/>
      <c r="G1" s="302"/>
      <c r="H1" s="181"/>
      <c r="I1" s="181"/>
      <c r="J1" s="181"/>
      <c r="K1" s="181"/>
      <c r="L1" s="181"/>
      <c r="M1" s="132"/>
      <c r="N1" s="132"/>
    </row>
    <row r="2" spans="1:14" ht="9.75" customHeight="1" thickBot="1" x14ac:dyDescent="0.3">
      <c r="A2" s="73"/>
      <c r="B2" s="74"/>
      <c r="C2" s="75"/>
      <c r="D2" s="75"/>
      <c r="E2" s="75"/>
      <c r="F2" s="75"/>
      <c r="G2" s="75"/>
    </row>
    <row r="3" spans="1:14" s="77" customFormat="1" ht="20.399999999999999" x14ac:dyDescent="0.25">
      <c r="A3" s="133" t="s">
        <v>1</v>
      </c>
      <c r="B3" s="134" t="s">
        <v>2</v>
      </c>
      <c r="C3" s="135" t="s">
        <v>57</v>
      </c>
      <c r="D3" s="136" t="s">
        <v>58</v>
      </c>
      <c r="E3" s="136" t="s">
        <v>59</v>
      </c>
      <c r="F3" s="136" t="s">
        <v>60</v>
      </c>
      <c r="G3" s="137" t="s">
        <v>61</v>
      </c>
    </row>
    <row r="4" spans="1:14" ht="15" customHeight="1" x14ac:dyDescent="0.3">
      <c r="A4" s="78"/>
      <c r="B4" s="142" t="s">
        <v>8</v>
      </c>
      <c r="C4" s="180"/>
      <c r="D4" s="171"/>
      <c r="E4" s="171"/>
      <c r="F4" s="171"/>
      <c r="G4" s="172"/>
    </row>
    <row r="5" spans="1:14" ht="18" customHeight="1" x14ac:dyDescent="0.25">
      <c r="A5" s="79"/>
      <c r="B5" s="80" t="s">
        <v>9</v>
      </c>
      <c r="C5" s="160">
        <v>0</v>
      </c>
      <c r="D5" s="25">
        <v>0</v>
      </c>
      <c r="E5" s="160">
        <v>0</v>
      </c>
      <c r="F5" s="25">
        <v>0</v>
      </c>
      <c r="G5" s="161">
        <v>0</v>
      </c>
    </row>
    <row r="6" spans="1:14" ht="18" customHeight="1" x14ac:dyDescent="0.25">
      <c r="A6" s="79"/>
      <c r="B6" s="81" t="s">
        <v>10</v>
      </c>
      <c r="C6" s="156">
        <v>0</v>
      </c>
      <c r="D6" s="157">
        <v>0</v>
      </c>
      <c r="E6" s="156">
        <v>0</v>
      </c>
      <c r="F6" s="158">
        <v>0</v>
      </c>
      <c r="G6" s="159">
        <v>0</v>
      </c>
    </row>
    <row r="7" spans="1:14" ht="15" customHeight="1" x14ac:dyDescent="0.3">
      <c r="A7" s="78"/>
      <c r="B7" s="211" t="s">
        <v>11</v>
      </c>
      <c r="C7" s="303"/>
      <c r="D7" s="303"/>
      <c r="E7" s="303"/>
      <c r="F7" s="303"/>
      <c r="G7" s="304"/>
    </row>
    <row r="8" spans="1:14" s="83" customFormat="1" ht="125.1" customHeight="1" x14ac:dyDescent="0.25">
      <c r="A8" s="82"/>
      <c r="B8" s="305"/>
      <c r="C8" s="306"/>
      <c r="D8" s="306"/>
      <c r="E8" s="306"/>
      <c r="F8" s="306"/>
      <c r="G8" s="307"/>
    </row>
    <row r="9" spans="1:14" ht="5.0999999999999996" customHeight="1" x14ac:dyDescent="0.25">
      <c r="A9" s="84"/>
      <c r="B9" s="85"/>
      <c r="C9" s="86"/>
      <c r="D9" s="86"/>
      <c r="E9" s="86"/>
      <c r="F9" s="86"/>
      <c r="G9" s="87"/>
    </row>
    <row r="10" spans="1:14" s="88" customFormat="1" ht="15" customHeight="1" x14ac:dyDescent="0.25">
      <c r="A10" s="78"/>
      <c r="B10" s="103" t="s">
        <v>62</v>
      </c>
      <c r="C10" s="100" t="s">
        <v>63</v>
      </c>
      <c r="D10" s="101" t="s">
        <v>64</v>
      </c>
      <c r="E10" s="100" t="s">
        <v>65</v>
      </c>
      <c r="F10" s="101" t="s">
        <v>66</v>
      </c>
      <c r="G10" s="102" t="s">
        <v>67</v>
      </c>
    </row>
    <row r="11" spans="1:14" ht="32.25" customHeight="1" x14ac:dyDescent="0.3">
      <c r="A11" s="78"/>
      <c r="B11" s="143" t="s">
        <v>18</v>
      </c>
      <c r="C11" s="180"/>
      <c r="D11" s="171"/>
      <c r="E11" s="171"/>
      <c r="F11" s="171"/>
      <c r="G11" s="172"/>
    </row>
    <row r="12" spans="1:14" ht="18" customHeight="1" x14ac:dyDescent="0.25">
      <c r="A12" s="78"/>
      <c r="B12" s="89" t="s">
        <v>9</v>
      </c>
      <c r="C12" s="153">
        <v>0</v>
      </c>
      <c r="D12" s="154">
        <v>0</v>
      </c>
      <c r="E12" s="153">
        <v>0</v>
      </c>
      <c r="F12" s="154">
        <v>0</v>
      </c>
      <c r="G12" s="155">
        <v>0</v>
      </c>
    </row>
    <row r="13" spans="1:14" ht="18" customHeight="1" x14ac:dyDescent="0.25">
      <c r="A13" s="78"/>
      <c r="B13" s="90" t="s">
        <v>10</v>
      </c>
      <c r="C13" s="156">
        <v>0</v>
      </c>
      <c r="D13" s="157">
        <v>0</v>
      </c>
      <c r="E13" s="156">
        <v>0</v>
      </c>
      <c r="F13" s="158">
        <v>0</v>
      </c>
      <c r="G13" s="159">
        <v>0</v>
      </c>
    </row>
    <row r="14" spans="1:14" ht="15" customHeight="1" x14ac:dyDescent="0.3">
      <c r="A14" s="78"/>
      <c r="B14" s="211" t="s">
        <v>11</v>
      </c>
      <c r="C14" s="214"/>
      <c r="D14" s="214"/>
      <c r="E14" s="214"/>
      <c r="F14" s="214"/>
      <c r="G14" s="215"/>
    </row>
    <row r="15" spans="1:14" s="83" customFormat="1" ht="129.9" customHeight="1" x14ac:dyDescent="0.25">
      <c r="A15" s="82"/>
      <c r="B15" s="296"/>
      <c r="C15" s="296"/>
      <c r="D15" s="296"/>
      <c r="E15" s="296"/>
      <c r="F15" s="296"/>
      <c r="G15" s="297"/>
    </row>
    <row r="16" spans="1:14" ht="8.1" customHeight="1" x14ac:dyDescent="0.25">
      <c r="A16" s="84"/>
      <c r="B16" s="85"/>
      <c r="C16" s="86"/>
      <c r="D16" s="86"/>
      <c r="E16" s="86"/>
      <c r="F16" s="86"/>
      <c r="G16" s="87"/>
    </row>
    <row r="17" spans="1:7" s="88" customFormat="1" ht="15" customHeight="1" x14ac:dyDescent="0.25">
      <c r="A17" s="78"/>
      <c r="B17" s="138" t="s">
        <v>62</v>
      </c>
      <c r="C17" s="104" t="s">
        <v>63</v>
      </c>
      <c r="D17" s="101" t="s">
        <v>64</v>
      </c>
      <c r="E17" s="100" t="s">
        <v>65</v>
      </c>
      <c r="F17" s="101" t="s">
        <v>66</v>
      </c>
      <c r="G17" s="102" t="s">
        <v>67</v>
      </c>
    </row>
    <row r="18" spans="1:7" ht="15" customHeight="1" x14ac:dyDescent="0.3">
      <c r="A18" s="78"/>
      <c r="B18" s="144" t="s">
        <v>19</v>
      </c>
      <c r="C18" s="171"/>
      <c r="D18" s="171"/>
      <c r="E18" s="171"/>
      <c r="F18" s="171"/>
      <c r="G18" s="172"/>
    </row>
    <row r="19" spans="1:7" ht="18" customHeight="1" x14ac:dyDescent="0.25">
      <c r="A19" s="78"/>
      <c r="B19" s="89" t="s">
        <v>9</v>
      </c>
      <c r="C19" s="160">
        <v>0</v>
      </c>
      <c r="D19" s="25">
        <v>0</v>
      </c>
      <c r="E19" s="160">
        <v>0</v>
      </c>
      <c r="F19" s="25">
        <v>0</v>
      </c>
      <c r="G19" s="161">
        <v>0</v>
      </c>
    </row>
    <row r="20" spans="1:7" ht="18" customHeight="1" x14ac:dyDescent="0.25">
      <c r="A20" s="78"/>
      <c r="B20" s="90" t="s">
        <v>10</v>
      </c>
      <c r="C20" s="156"/>
      <c r="D20" s="157"/>
      <c r="E20" s="156"/>
      <c r="F20" s="158"/>
      <c r="G20" s="159"/>
    </row>
    <row r="21" spans="1:7" ht="20.100000000000001" customHeight="1" x14ac:dyDescent="0.3">
      <c r="A21" s="78"/>
      <c r="B21" s="211" t="s">
        <v>11</v>
      </c>
      <c r="C21" s="214"/>
      <c r="D21" s="214"/>
      <c r="E21" s="214"/>
      <c r="F21" s="214"/>
      <c r="G21" s="215"/>
    </row>
    <row r="22" spans="1:7" s="83" customFormat="1" ht="140.1" customHeight="1" x14ac:dyDescent="0.25">
      <c r="A22" s="82"/>
      <c r="B22" s="212"/>
      <c r="C22" s="212"/>
      <c r="D22" s="212"/>
      <c r="E22" s="212"/>
      <c r="F22" s="212"/>
      <c r="G22" s="213"/>
    </row>
    <row r="23" spans="1:7" ht="9" customHeight="1" x14ac:dyDescent="0.25">
      <c r="A23" s="84"/>
      <c r="B23" s="85"/>
      <c r="C23" s="86"/>
      <c r="D23" s="86"/>
      <c r="E23" s="86"/>
      <c r="F23" s="86"/>
      <c r="G23" s="87"/>
    </row>
    <row r="24" spans="1:7" s="88" customFormat="1" ht="15" customHeight="1" x14ac:dyDescent="0.25">
      <c r="A24" s="78"/>
      <c r="B24" s="138" t="s">
        <v>62</v>
      </c>
      <c r="C24" s="104" t="s">
        <v>63</v>
      </c>
      <c r="D24" s="101" t="s">
        <v>64</v>
      </c>
      <c r="E24" s="100" t="s">
        <v>65</v>
      </c>
      <c r="F24" s="101" t="s">
        <v>66</v>
      </c>
      <c r="G24" s="102" t="s">
        <v>67</v>
      </c>
    </row>
    <row r="25" spans="1:7" s="88" customFormat="1" ht="15" customHeight="1" x14ac:dyDescent="0.25">
      <c r="A25" s="78"/>
      <c r="B25" s="139" t="s">
        <v>68</v>
      </c>
      <c r="C25" s="308"/>
      <c r="D25" s="309"/>
      <c r="E25" s="309"/>
      <c r="F25" s="309"/>
      <c r="G25" s="310"/>
    </row>
    <row r="26" spans="1:7" ht="20.100000000000001" customHeight="1" x14ac:dyDescent="0.25">
      <c r="A26" s="78"/>
      <c r="B26" s="140" t="s">
        <v>20</v>
      </c>
      <c r="C26" s="162">
        <v>0</v>
      </c>
      <c r="D26" s="154">
        <v>0</v>
      </c>
      <c r="E26" s="162">
        <v>0</v>
      </c>
      <c r="F26" s="154">
        <v>0</v>
      </c>
      <c r="G26" s="163">
        <v>0</v>
      </c>
    </row>
    <row r="27" spans="1:7" ht="18" customHeight="1" x14ac:dyDescent="0.25">
      <c r="A27" s="78"/>
      <c r="B27" s="141" t="s">
        <v>21</v>
      </c>
      <c r="C27" s="198">
        <v>0</v>
      </c>
      <c r="D27" s="157">
        <v>0</v>
      </c>
      <c r="E27" s="157">
        <v>0</v>
      </c>
      <c r="F27" s="199">
        <v>0</v>
      </c>
      <c r="G27" s="200">
        <v>0</v>
      </c>
    </row>
    <row r="28" spans="1:7" ht="63" customHeight="1" x14ac:dyDescent="0.3">
      <c r="A28" s="78"/>
      <c r="B28" s="294" t="s">
        <v>69</v>
      </c>
      <c r="C28" s="294"/>
      <c r="D28" s="294"/>
      <c r="E28" s="294"/>
      <c r="F28" s="294"/>
      <c r="G28" s="295"/>
    </row>
    <row r="29" spans="1:7" s="83" customFormat="1" ht="150" customHeight="1" x14ac:dyDescent="0.25">
      <c r="A29" s="82"/>
      <c r="B29" s="296"/>
      <c r="C29" s="296"/>
      <c r="D29" s="296"/>
      <c r="E29" s="296"/>
      <c r="F29" s="296"/>
      <c r="G29" s="297"/>
    </row>
    <row r="30" spans="1:7" ht="8.1" customHeight="1" x14ac:dyDescent="0.25">
      <c r="A30" s="84"/>
      <c r="B30" s="85"/>
      <c r="C30" s="86"/>
      <c r="D30" s="86"/>
      <c r="E30" s="86"/>
      <c r="F30" s="86"/>
      <c r="G30" s="87"/>
    </row>
    <row r="31" spans="1:7" s="88" customFormat="1" ht="15" customHeight="1" x14ac:dyDescent="0.25">
      <c r="A31" s="78"/>
      <c r="B31" s="105" t="s">
        <v>62</v>
      </c>
      <c r="C31" s="106" t="s">
        <v>63</v>
      </c>
      <c r="D31" s="101" t="s">
        <v>64</v>
      </c>
      <c r="E31" s="100" t="s">
        <v>65</v>
      </c>
      <c r="F31" s="101" t="s">
        <v>66</v>
      </c>
      <c r="G31" s="102" t="s">
        <v>67</v>
      </c>
    </row>
    <row r="32" spans="1:7" ht="15" customHeight="1" x14ac:dyDescent="0.3">
      <c r="A32" s="78"/>
      <c r="B32" s="145" t="s">
        <v>23</v>
      </c>
      <c r="C32" s="171"/>
      <c r="D32" s="171"/>
      <c r="E32" s="171"/>
      <c r="F32" s="171"/>
      <c r="G32" s="172"/>
    </row>
    <row r="33" spans="1:8" ht="18" customHeight="1" x14ac:dyDescent="0.25">
      <c r="A33" s="78"/>
      <c r="B33" s="89" t="s">
        <v>9</v>
      </c>
      <c r="C33" s="160">
        <v>20992.5</v>
      </c>
      <c r="D33" s="160">
        <v>20992.5</v>
      </c>
      <c r="E33" s="202">
        <v>41985</v>
      </c>
      <c r="F33" s="202">
        <v>41985</v>
      </c>
      <c r="G33" s="202">
        <v>41985</v>
      </c>
    </row>
    <row r="34" spans="1:8" ht="18" customHeight="1" x14ac:dyDescent="0.25">
      <c r="A34" s="78"/>
      <c r="B34" s="90" t="s">
        <v>10</v>
      </c>
      <c r="C34" s="156">
        <v>0</v>
      </c>
      <c r="D34" s="203">
        <v>13995</v>
      </c>
      <c r="E34" s="203">
        <v>13995</v>
      </c>
      <c r="F34" s="158">
        <v>27990</v>
      </c>
      <c r="G34" s="158">
        <v>27990</v>
      </c>
    </row>
    <row r="35" spans="1:8" ht="20.100000000000001" customHeight="1" x14ac:dyDescent="0.3">
      <c r="A35" s="78"/>
      <c r="B35" s="293" t="s">
        <v>24</v>
      </c>
      <c r="C35" s="294"/>
      <c r="D35" s="294"/>
      <c r="E35" s="294"/>
      <c r="F35" s="294"/>
      <c r="G35" s="295"/>
    </row>
    <row r="36" spans="1:8" s="83" customFormat="1" ht="129.9" customHeight="1" x14ac:dyDescent="0.25">
      <c r="A36" s="82"/>
      <c r="B36" s="296" t="s">
        <v>70</v>
      </c>
      <c r="C36" s="296"/>
      <c r="D36" s="296"/>
      <c r="E36" s="296"/>
      <c r="F36" s="296"/>
      <c r="G36" s="297"/>
    </row>
    <row r="37" spans="1:8" s="83" customFormat="1" ht="22.5" customHeight="1" x14ac:dyDescent="0.25">
      <c r="A37" s="147"/>
      <c r="B37" s="149" t="s">
        <v>71</v>
      </c>
      <c r="C37" s="150"/>
      <c r="D37" s="150"/>
      <c r="E37" s="150"/>
      <c r="F37" s="150"/>
      <c r="G37" s="150"/>
    </row>
    <row r="38" spans="1:8" s="83" customFormat="1" ht="17.25" customHeight="1" x14ac:dyDescent="0.25">
      <c r="A38" s="148"/>
      <c r="B38" s="151" t="s">
        <v>9</v>
      </c>
      <c r="C38" s="152">
        <f t="shared" ref="C38:G39" si="0">SUM(C5,C12,C19,C26,C33)</f>
        <v>20992.5</v>
      </c>
      <c r="D38" s="152">
        <f>SUM(D5,D12,D19,D26,D33)</f>
        <v>20992.5</v>
      </c>
      <c r="E38" s="152">
        <f>SUM(E5,E12,E19,E26,E33)</f>
        <v>41985</v>
      </c>
      <c r="F38" s="152">
        <f t="shared" si="0"/>
        <v>41985</v>
      </c>
      <c r="G38" s="152">
        <f t="shared" si="0"/>
        <v>41985</v>
      </c>
    </row>
    <row r="39" spans="1:8" s="83" customFormat="1" ht="18" customHeight="1" x14ac:dyDescent="0.25">
      <c r="A39" s="148"/>
      <c r="B39" s="151" t="s">
        <v>10</v>
      </c>
      <c r="C39" s="152">
        <f t="shared" si="0"/>
        <v>0</v>
      </c>
      <c r="D39" s="152">
        <f t="shared" si="0"/>
        <v>13995</v>
      </c>
      <c r="E39" s="152">
        <f t="shared" si="0"/>
        <v>13995</v>
      </c>
      <c r="F39" s="152">
        <f t="shared" si="0"/>
        <v>27990</v>
      </c>
      <c r="G39" s="152">
        <f t="shared" si="0"/>
        <v>27990</v>
      </c>
    </row>
    <row r="40" spans="1:8" ht="17.25" customHeight="1" x14ac:dyDescent="0.25">
      <c r="A40" s="84"/>
      <c r="B40" s="85"/>
      <c r="C40" s="91"/>
      <c r="D40" s="91"/>
      <c r="E40" s="91"/>
      <c r="F40" s="91"/>
      <c r="G40" s="92"/>
    </row>
    <row r="41" spans="1:8" ht="16.2" x14ac:dyDescent="0.25">
      <c r="A41" s="298" t="s">
        <v>1</v>
      </c>
      <c r="B41" s="299" t="s">
        <v>72</v>
      </c>
      <c r="C41" s="166" t="s">
        <v>63</v>
      </c>
      <c r="D41" s="166" t="s">
        <v>64</v>
      </c>
      <c r="E41" s="166" t="s">
        <v>65</v>
      </c>
      <c r="F41" s="166" t="s">
        <v>66</v>
      </c>
      <c r="G41" s="166" t="s">
        <v>67</v>
      </c>
    </row>
    <row r="42" spans="1:8" ht="30" customHeight="1" x14ac:dyDescent="0.25">
      <c r="A42" s="298"/>
      <c r="B42" s="299"/>
      <c r="C42" s="164">
        <f>SUM(C5,C6,C12,C13,C19,C20,C26,C27,C33,C34)</f>
        <v>20992.5</v>
      </c>
      <c r="D42" s="164">
        <f>SUM(D5,D6,D12,D13,D19,D20,D26,D27,D33,D34)</f>
        <v>34987.5</v>
      </c>
      <c r="E42" s="164">
        <f>SUM(E5,E6,E12,E13,E19,E20,E26,E27,E33,E34)</f>
        <v>55980</v>
      </c>
      <c r="F42" s="164">
        <f>SUM(F5,F6,F12,F13,F19,F20,F26,F27,F33,F34)</f>
        <v>69975</v>
      </c>
      <c r="G42" s="164">
        <f>SUM(G5,G6,G12,G13,G19,G20,G26,G27,G33,G34)</f>
        <v>69975</v>
      </c>
    </row>
    <row r="43" spans="1:8" ht="17.399999999999999" x14ac:dyDescent="0.25">
      <c r="A43" s="165"/>
      <c r="B43" s="94"/>
      <c r="C43" s="95"/>
      <c r="D43" s="95"/>
      <c r="E43" s="95"/>
      <c r="F43" s="95"/>
      <c r="G43" s="95"/>
    </row>
    <row r="44" spans="1:8" x14ac:dyDescent="0.25">
      <c r="B44" s="96"/>
      <c r="C44" s="97"/>
      <c r="D44" s="97"/>
      <c r="E44" s="97"/>
      <c r="F44" s="97"/>
      <c r="G44" s="97"/>
    </row>
    <row r="45" spans="1:8" x14ac:dyDescent="0.25">
      <c r="B45" s="96"/>
      <c r="C45" s="97"/>
      <c r="D45" s="97"/>
      <c r="E45" s="97"/>
      <c r="F45" s="97"/>
      <c r="G45" s="97"/>
    </row>
    <row r="46" spans="1:8" x14ac:dyDescent="0.3">
      <c r="A46" s="193"/>
      <c r="B46" s="188">
        <f>SUM(C42:G42)</f>
        <v>251910</v>
      </c>
      <c r="C46" s="194" t="s">
        <v>73</v>
      </c>
      <c r="D46" s="195"/>
      <c r="E46" s="191"/>
      <c r="F46" s="191"/>
      <c r="G46" s="191"/>
      <c r="H46" s="197"/>
    </row>
    <row r="47" spans="1:8" x14ac:dyDescent="0.25">
      <c r="B47" s="96"/>
      <c r="C47" s="97"/>
      <c r="D47" s="97"/>
      <c r="E47" s="97"/>
      <c r="F47" s="97"/>
      <c r="G47" s="97"/>
    </row>
    <row r="48" spans="1:8" x14ac:dyDescent="0.25">
      <c r="B48" s="96"/>
      <c r="C48" s="97"/>
      <c r="D48" s="97"/>
      <c r="E48" s="97"/>
      <c r="F48" s="97"/>
      <c r="G48" s="97"/>
    </row>
    <row r="49" spans="1:7" x14ac:dyDescent="0.25">
      <c r="B49" s="96"/>
      <c r="C49" s="97"/>
      <c r="D49" s="97"/>
      <c r="E49" s="97"/>
      <c r="F49" s="97"/>
      <c r="G49" s="97"/>
    </row>
    <row r="50" spans="1:7" x14ac:dyDescent="0.25">
      <c r="B50" s="96"/>
      <c r="C50" s="97"/>
      <c r="D50" s="97"/>
      <c r="E50" s="97"/>
      <c r="F50" s="97"/>
      <c r="G50" s="97"/>
    </row>
    <row r="51" spans="1:7" x14ac:dyDescent="0.25">
      <c r="B51" s="96"/>
      <c r="C51" s="97"/>
      <c r="D51" s="97"/>
      <c r="E51" s="97"/>
      <c r="F51" s="97"/>
      <c r="G51" s="97"/>
    </row>
    <row r="52" spans="1:7" x14ac:dyDescent="0.25">
      <c r="B52" s="96"/>
      <c r="C52" s="97"/>
      <c r="D52" s="97"/>
      <c r="E52" s="97"/>
      <c r="F52" s="97"/>
      <c r="G52" s="97"/>
    </row>
    <row r="53" spans="1:7" x14ac:dyDescent="0.25">
      <c r="B53" s="96"/>
      <c r="C53" s="97"/>
      <c r="D53" s="97"/>
      <c r="E53" s="97"/>
      <c r="F53" s="97"/>
      <c r="G53" s="97"/>
    </row>
    <row r="54" spans="1:7" x14ac:dyDescent="0.25">
      <c r="B54" s="96"/>
      <c r="C54" s="97"/>
      <c r="D54" s="97"/>
      <c r="E54" s="97"/>
      <c r="F54" s="97"/>
      <c r="G54" s="97"/>
    </row>
    <row r="55" spans="1:7" x14ac:dyDescent="0.25">
      <c r="B55" s="96"/>
      <c r="C55" s="97"/>
      <c r="D55" s="97"/>
      <c r="E55" s="97"/>
      <c r="F55" s="97"/>
      <c r="G55" s="97"/>
    </row>
    <row r="56" spans="1:7" ht="15" x14ac:dyDescent="0.25">
      <c r="A56" s="76"/>
      <c r="B56" s="97"/>
      <c r="C56" s="97"/>
      <c r="D56" s="97"/>
      <c r="E56" s="97"/>
      <c r="F56" s="97"/>
      <c r="G56" s="97"/>
    </row>
    <row r="57" spans="1:7" ht="15" x14ac:dyDescent="0.25">
      <c r="A57" s="76"/>
      <c r="B57" s="97"/>
      <c r="C57" s="97"/>
      <c r="D57" s="97"/>
      <c r="E57" s="97"/>
      <c r="F57" s="97"/>
      <c r="G57" s="97"/>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12" zoomScale="132" zoomScaleNormal="100" workbookViewId="0">
      <selection activeCell="G47" sqref="G47"/>
    </sheetView>
  </sheetViews>
  <sheetFormatPr defaultColWidth="9.109375" defaultRowHeight="15.6" x14ac:dyDescent="0.25"/>
  <cols>
    <col min="1" max="1" width="4.44140625" style="99" customWidth="1"/>
    <col min="2" max="2" width="51.109375" style="88" customWidth="1"/>
    <col min="3" max="5" width="13" style="88" customWidth="1"/>
    <col min="6" max="6" width="13.44140625" style="88" customWidth="1"/>
    <col min="7" max="7" width="13.33203125" style="88" customWidth="1"/>
    <col min="8" max="8" width="9.109375" style="76"/>
    <col min="9" max="9" width="19.44140625" style="76" customWidth="1"/>
    <col min="10" max="16384" width="9.109375" style="76"/>
  </cols>
  <sheetData>
    <row r="1" spans="1:7" s="72" customFormat="1" ht="144.75" customHeight="1" x14ac:dyDescent="0.25">
      <c r="A1" s="300" t="s">
        <v>74</v>
      </c>
      <c r="B1" s="301"/>
      <c r="C1" s="301"/>
      <c r="D1" s="301"/>
      <c r="E1" s="301"/>
      <c r="F1" s="301"/>
      <c r="G1" s="302"/>
    </row>
    <row r="2" spans="1:7" ht="11.25" customHeight="1" thickBot="1" x14ac:dyDescent="0.3">
      <c r="A2" s="73"/>
      <c r="B2" s="74"/>
      <c r="C2" s="75"/>
      <c r="D2" s="75"/>
      <c r="E2" s="75"/>
      <c r="F2" s="75"/>
      <c r="G2" s="75"/>
    </row>
    <row r="3" spans="1:7" s="77" customFormat="1" ht="20.399999999999999" x14ac:dyDescent="0.25">
      <c r="A3" s="133" t="s">
        <v>75</v>
      </c>
      <c r="B3" s="167" t="s">
        <v>76</v>
      </c>
      <c r="C3" s="168" t="s">
        <v>77</v>
      </c>
      <c r="D3" s="169" t="s">
        <v>78</v>
      </c>
      <c r="E3" s="169" t="s">
        <v>79</v>
      </c>
      <c r="F3" s="169" t="s">
        <v>80</v>
      </c>
      <c r="G3" s="170" t="s">
        <v>81</v>
      </c>
    </row>
    <row r="4" spans="1:7" s="119" customFormat="1" ht="15" customHeight="1" x14ac:dyDescent="0.25">
      <c r="A4" s="116"/>
      <c r="B4" s="175" t="s">
        <v>82</v>
      </c>
      <c r="C4" s="117"/>
      <c r="D4" s="117"/>
      <c r="E4" s="117"/>
      <c r="F4" s="117"/>
      <c r="G4" s="118"/>
    </row>
    <row r="5" spans="1:7" ht="15" customHeight="1" x14ac:dyDescent="0.3">
      <c r="A5" s="78"/>
      <c r="B5" s="179" t="s">
        <v>33</v>
      </c>
      <c r="C5" s="180"/>
      <c r="D5" s="171"/>
      <c r="E5" s="171"/>
      <c r="F5" s="171"/>
      <c r="G5" s="172"/>
    </row>
    <row r="6" spans="1:7" ht="15" customHeight="1" x14ac:dyDescent="0.25">
      <c r="A6" s="79"/>
      <c r="B6" s="173" t="s">
        <v>9</v>
      </c>
      <c r="C6" s="160"/>
      <c r="D6" s="160"/>
      <c r="E6" s="160"/>
      <c r="F6" s="25"/>
      <c r="G6" s="161"/>
    </row>
    <row r="7" spans="1:7" ht="15" customHeight="1" x14ac:dyDescent="0.25">
      <c r="A7" s="79"/>
      <c r="B7" s="173" t="s">
        <v>10</v>
      </c>
      <c r="C7" s="162"/>
      <c r="D7" s="154"/>
      <c r="E7" s="162"/>
      <c r="F7" s="154"/>
      <c r="G7" s="178"/>
    </row>
    <row r="8" spans="1:7" ht="15" customHeight="1" x14ac:dyDescent="0.3">
      <c r="A8" s="78"/>
      <c r="B8" s="179" t="s">
        <v>36</v>
      </c>
      <c r="C8" s="182"/>
      <c r="D8" s="183"/>
      <c r="E8" s="183"/>
      <c r="F8" s="183"/>
      <c r="G8" s="184"/>
    </row>
    <row r="9" spans="1:7" ht="15" customHeight="1" x14ac:dyDescent="0.25">
      <c r="A9" s="79"/>
      <c r="B9" s="173" t="s">
        <v>9</v>
      </c>
      <c r="C9" s="160"/>
      <c r="D9" s="160"/>
      <c r="E9" s="160"/>
      <c r="F9" s="25"/>
      <c r="G9" s="161"/>
    </row>
    <row r="10" spans="1:7" ht="15" customHeight="1" x14ac:dyDescent="0.25">
      <c r="A10" s="79"/>
      <c r="B10" s="173" t="s">
        <v>10</v>
      </c>
      <c r="C10" s="162"/>
      <c r="D10" s="154"/>
      <c r="E10" s="162"/>
      <c r="F10" s="154"/>
      <c r="G10" s="178"/>
    </row>
    <row r="11" spans="1:7" ht="15" customHeight="1" x14ac:dyDescent="0.3">
      <c r="A11" s="78"/>
      <c r="B11" s="179" t="s">
        <v>38</v>
      </c>
      <c r="C11" s="182"/>
      <c r="D11" s="183"/>
      <c r="E11" s="183"/>
      <c r="F11" s="183"/>
      <c r="G11" s="184"/>
    </row>
    <row r="12" spans="1:7" ht="15" customHeight="1" x14ac:dyDescent="0.25">
      <c r="A12" s="79"/>
      <c r="B12" s="173" t="s">
        <v>9</v>
      </c>
      <c r="C12" s="198">
        <v>7600</v>
      </c>
      <c r="D12" s="217">
        <v>11400</v>
      </c>
      <c r="E12" s="217">
        <v>11400</v>
      </c>
      <c r="F12" s="217">
        <v>11400</v>
      </c>
      <c r="G12" s="217">
        <v>11400</v>
      </c>
    </row>
    <row r="13" spans="1:7" ht="15" customHeight="1" x14ac:dyDescent="0.25">
      <c r="A13" s="79"/>
      <c r="B13" s="173" t="s">
        <v>10</v>
      </c>
      <c r="C13" s="216">
        <v>8320</v>
      </c>
      <c r="D13" s="216">
        <v>16640</v>
      </c>
      <c r="E13" s="216">
        <v>16640</v>
      </c>
      <c r="F13" s="216">
        <v>16640</v>
      </c>
      <c r="G13" s="216">
        <v>16640</v>
      </c>
    </row>
    <row r="14" spans="1:7" ht="15" customHeight="1" x14ac:dyDescent="0.3">
      <c r="A14" s="78"/>
      <c r="B14" s="179" t="s">
        <v>40</v>
      </c>
      <c r="C14" s="182"/>
      <c r="D14" s="183"/>
      <c r="E14" s="183"/>
      <c r="F14" s="183"/>
      <c r="G14" s="184"/>
    </row>
    <row r="15" spans="1:7" ht="15" customHeight="1" x14ac:dyDescent="0.25">
      <c r="A15" s="79"/>
      <c r="B15" s="173" t="s">
        <v>9</v>
      </c>
      <c r="C15" s="160"/>
      <c r="D15" s="160"/>
      <c r="E15" s="160"/>
      <c r="F15" s="25"/>
      <c r="G15" s="161"/>
    </row>
    <row r="16" spans="1:7" ht="15" customHeight="1" x14ac:dyDescent="0.25">
      <c r="A16" s="79"/>
      <c r="B16" s="173" t="s">
        <v>10</v>
      </c>
      <c r="C16" s="162"/>
      <c r="D16" s="154"/>
      <c r="E16" s="162"/>
      <c r="F16" s="154"/>
      <c r="G16" s="178"/>
    </row>
    <row r="17" spans="1:7" ht="15" customHeight="1" x14ac:dyDescent="0.3">
      <c r="A17" s="78"/>
      <c r="B17" s="174" t="s">
        <v>41</v>
      </c>
      <c r="C17" s="182"/>
      <c r="D17" s="183"/>
      <c r="E17" s="183"/>
      <c r="F17" s="183"/>
      <c r="G17" s="184"/>
    </row>
    <row r="18" spans="1:7" ht="15" customHeight="1" x14ac:dyDescent="0.25">
      <c r="A18" s="79"/>
      <c r="B18" s="80" t="s">
        <v>9</v>
      </c>
      <c r="C18" s="160"/>
      <c r="D18" s="160"/>
      <c r="E18" s="160"/>
      <c r="F18" s="25"/>
      <c r="G18" s="161"/>
    </row>
    <row r="19" spans="1:7" ht="15" customHeight="1" x14ac:dyDescent="0.25">
      <c r="A19" s="79"/>
      <c r="B19" s="80" t="s">
        <v>10</v>
      </c>
      <c r="C19" s="162"/>
      <c r="D19" s="154"/>
      <c r="E19" s="162"/>
      <c r="F19" s="154"/>
      <c r="G19" s="178"/>
    </row>
    <row r="20" spans="1:7" ht="39.9" customHeight="1" x14ac:dyDescent="0.25">
      <c r="A20" s="116"/>
      <c r="B20" s="311" t="s">
        <v>83</v>
      </c>
      <c r="C20" s="311"/>
      <c r="D20" s="311"/>
      <c r="E20" s="311"/>
      <c r="F20" s="311"/>
      <c r="G20" s="312"/>
    </row>
    <row r="21" spans="1:7" s="83" customFormat="1" ht="144.9" customHeight="1" x14ac:dyDescent="0.25">
      <c r="A21" s="82"/>
      <c r="B21" s="305" t="s">
        <v>84</v>
      </c>
      <c r="C21" s="306"/>
      <c r="D21" s="306"/>
      <c r="E21" s="306"/>
      <c r="F21" s="306"/>
      <c r="G21" s="307"/>
    </row>
    <row r="22" spans="1:7" ht="5.0999999999999996" customHeight="1" x14ac:dyDescent="0.25">
      <c r="A22" s="84"/>
      <c r="B22" s="85"/>
      <c r="C22" s="85"/>
      <c r="D22" s="85"/>
      <c r="E22" s="85"/>
      <c r="F22" s="85"/>
      <c r="G22" s="115"/>
    </row>
    <row r="23" spans="1:7" s="88" customFormat="1" ht="15" customHeight="1" x14ac:dyDescent="0.25">
      <c r="A23" s="78"/>
      <c r="B23" s="107" t="s">
        <v>85</v>
      </c>
      <c r="C23" s="108" t="s">
        <v>86</v>
      </c>
      <c r="D23" s="109" t="s">
        <v>87</v>
      </c>
      <c r="E23" s="108" t="s">
        <v>88</v>
      </c>
      <c r="F23" s="109" t="s">
        <v>89</v>
      </c>
      <c r="G23" s="110" t="s">
        <v>90</v>
      </c>
    </row>
    <row r="24" spans="1:7" ht="15" customHeight="1" x14ac:dyDescent="0.3">
      <c r="A24" s="78"/>
      <c r="B24" s="176" t="s">
        <v>45</v>
      </c>
      <c r="C24" s="180"/>
      <c r="D24" s="171"/>
      <c r="E24" s="171"/>
      <c r="F24" s="171"/>
      <c r="G24" s="172"/>
    </row>
    <row r="25" spans="1:7" ht="18" customHeight="1" x14ac:dyDescent="0.25">
      <c r="A25" s="78"/>
      <c r="B25" s="89" t="s">
        <v>9</v>
      </c>
      <c r="C25" s="160">
        <v>0</v>
      </c>
      <c r="D25" s="160">
        <v>0</v>
      </c>
      <c r="E25" s="160">
        <v>0</v>
      </c>
      <c r="F25" s="25">
        <v>0</v>
      </c>
      <c r="G25" s="161">
        <v>0</v>
      </c>
    </row>
    <row r="26" spans="1:7" ht="18" customHeight="1" x14ac:dyDescent="0.25">
      <c r="A26" s="78"/>
      <c r="B26" s="90" t="s">
        <v>10</v>
      </c>
      <c r="C26" s="162">
        <v>0</v>
      </c>
      <c r="D26" s="154">
        <v>0</v>
      </c>
      <c r="E26" s="162">
        <v>0</v>
      </c>
      <c r="F26" s="154">
        <v>0</v>
      </c>
      <c r="G26" s="178">
        <v>0</v>
      </c>
    </row>
    <row r="27" spans="1:7" ht="15" customHeight="1" x14ac:dyDescent="0.3">
      <c r="A27" s="116"/>
      <c r="B27" s="211" t="s">
        <v>11</v>
      </c>
      <c r="C27" s="113"/>
      <c r="D27" s="113"/>
      <c r="E27" s="113"/>
      <c r="F27" s="113"/>
      <c r="G27" s="114"/>
    </row>
    <row r="28" spans="1:7" s="83" customFormat="1" ht="150" customHeight="1" x14ac:dyDescent="0.25">
      <c r="A28" s="82"/>
      <c r="B28" s="296" t="s">
        <v>91</v>
      </c>
      <c r="C28" s="296"/>
      <c r="D28" s="296"/>
      <c r="E28" s="296"/>
      <c r="F28" s="296"/>
      <c r="G28" s="297"/>
    </row>
    <row r="29" spans="1:7" ht="8.1" customHeight="1" x14ac:dyDescent="0.25">
      <c r="A29" s="84"/>
      <c r="B29" s="85"/>
      <c r="C29" s="86"/>
      <c r="D29" s="86"/>
      <c r="E29" s="86"/>
      <c r="F29" s="86"/>
      <c r="G29" s="87"/>
    </row>
    <row r="30" spans="1:7" s="88" customFormat="1" ht="15" customHeight="1" x14ac:dyDescent="0.25">
      <c r="A30" s="78"/>
      <c r="B30" s="107" t="s">
        <v>85</v>
      </c>
      <c r="C30" s="111" t="s">
        <v>86</v>
      </c>
      <c r="D30" s="109" t="s">
        <v>87</v>
      </c>
      <c r="E30" s="108" t="s">
        <v>88</v>
      </c>
      <c r="F30" s="109" t="s">
        <v>89</v>
      </c>
      <c r="G30" s="110" t="s">
        <v>90</v>
      </c>
    </row>
    <row r="31" spans="1:7" ht="15" customHeight="1" x14ac:dyDescent="0.3">
      <c r="A31" s="78"/>
      <c r="B31" s="177" t="s">
        <v>47</v>
      </c>
      <c r="C31" s="171"/>
      <c r="D31" s="171"/>
      <c r="E31" s="171"/>
      <c r="F31" s="171"/>
      <c r="G31" s="172"/>
    </row>
    <row r="32" spans="1:7" ht="18" customHeight="1" x14ac:dyDescent="0.25">
      <c r="A32" s="78"/>
      <c r="B32" s="89" t="s">
        <v>9</v>
      </c>
      <c r="C32" s="160">
        <v>0</v>
      </c>
      <c r="D32" s="160">
        <v>0</v>
      </c>
      <c r="E32" s="160">
        <v>0</v>
      </c>
      <c r="F32" s="25">
        <v>0</v>
      </c>
      <c r="G32" s="161">
        <v>0</v>
      </c>
    </row>
    <row r="33" spans="1:7" ht="18" customHeight="1" x14ac:dyDescent="0.25">
      <c r="A33" s="78"/>
      <c r="B33" s="90" t="s">
        <v>10</v>
      </c>
      <c r="C33" s="162">
        <v>0</v>
      </c>
      <c r="D33" s="154">
        <v>0</v>
      </c>
      <c r="E33" s="162">
        <v>0</v>
      </c>
      <c r="F33" s="154">
        <v>0</v>
      </c>
      <c r="G33" s="178">
        <v>0</v>
      </c>
    </row>
    <row r="34" spans="1:7" ht="20.100000000000001" customHeight="1" x14ac:dyDescent="0.3">
      <c r="A34" s="116"/>
      <c r="B34" s="211" t="s">
        <v>11</v>
      </c>
      <c r="C34" s="113"/>
      <c r="D34" s="113"/>
      <c r="E34" s="113"/>
      <c r="F34" s="113"/>
      <c r="G34" s="114"/>
    </row>
    <row r="35" spans="1:7" s="83" customFormat="1" ht="144.9" customHeight="1" x14ac:dyDescent="0.25">
      <c r="A35" s="82"/>
      <c r="B35" s="305" t="s">
        <v>92</v>
      </c>
      <c r="C35" s="306"/>
      <c r="D35" s="306"/>
      <c r="E35" s="306"/>
      <c r="F35" s="306"/>
      <c r="G35" s="307"/>
    </row>
    <row r="36" spans="1:7" ht="5.0999999999999996" customHeight="1" x14ac:dyDescent="0.25">
      <c r="A36" s="84"/>
      <c r="B36" s="85"/>
      <c r="C36" s="86"/>
      <c r="D36" s="86"/>
      <c r="E36" s="86"/>
      <c r="F36" s="86"/>
      <c r="G36" s="87"/>
    </row>
    <row r="37" spans="1:7" s="88" customFormat="1" ht="15" customHeight="1" x14ac:dyDescent="0.25">
      <c r="A37" s="78"/>
      <c r="B37" s="107" t="s">
        <v>85</v>
      </c>
      <c r="C37" s="111" t="s">
        <v>86</v>
      </c>
      <c r="D37" s="109" t="s">
        <v>87</v>
      </c>
      <c r="E37" s="108" t="s">
        <v>88</v>
      </c>
      <c r="F37" s="109" t="s">
        <v>89</v>
      </c>
      <c r="G37" s="110" t="s">
        <v>90</v>
      </c>
    </row>
    <row r="38" spans="1:7" ht="15" customHeight="1" x14ac:dyDescent="0.3">
      <c r="A38" s="78"/>
      <c r="B38" s="177" t="s">
        <v>48</v>
      </c>
      <c r="C38" s="171"/>
      <c r="D38" s="171"/>
      <c r="E38" s="171"/>
      <c r="F38" s="171"/>
      <c r="G38" s="172"/>
    </row>
    <row r="39" spans="1:7" ht="20.100000000000001" customHeight="1" x14ac:dyDescent="0.25">
      <c r="A39" s="78"/>
      <c r="B39" s="89" t="s">
        <v>9</v>
      </c>
      <c r="C39" s="160">
        <v>0</v>
      </c>
      <c r="D39" s="160">
        <v>0</v>
      </c>
      <c r="E39" s="160">
        <v>0</v>
      </c>
      <c r="F39" s="25">
        <v>0</v>
      </c>
      <c r="G39" s="161">
        <v>0</v>
      </c>
    </row>
    <row r="40" spans="1:7" ht="18" customHeight="1" x14ac:dyDescent="0.25">
      <c r="A40" s="78"/>
      <c r="B40" s="90" t="s">
        <v>10</v>
      </c>
      <c r="C40" s="162">
        <v>0</v>
      </c>
      <c r="D40" s="154">
        <v>0</v>
      </c>
      <c r="E40" s="162">
        <v>0</v>
      </c>
      <c r="F40" s="154">
        <v>0</v>
      </c>
      <c r="G40" s="178">
        <v>0</v>
      </c>
    </row>
    <row r="41" spans="1:7" ht="20.100000000000001" customHeight="1" x14ac:dyDescent="0.3">
      <c r="A41" s="116"/>
      <c r="B41" s="211" t="s">
        <v>11</v>
      </c>
      <c r="C41" s="113">
        <v>0</v>
      </c>
      <c r="D41" s="113"/>
      <c r="E41" s="113"/>
      <c r="F41" s="113"/>
      <c r="G41" s="114"/>
    </row>
    <row r="42" spans="1:7" s="83" customFormat="1" ht="150" customHeight="1" x14ac:dyDescent="0.25">
      <c r="A42" s="82"/>
      <c r="B42" s="305" t="s">
        <v>93</v>
      </c>
      <c r="C42" s="306"/>
      <c r="D42" s="306"/>
      <c r="E42" s="306"/>
      <c r="F42" s="306"/>
      <c r="G42" s="307"/>
    </row>
    <row r="43" spans="1:7" ht="8.1" customHeight="1" x14ac:dyDescent="0.25">
      <c r="A43" s="84"/>
      <c r="B43" s="85"/>
      <c r="C43" s="86"/>
      <c r="D43" s="86"/>
      <c r="E43" s="86"/>
      <c r="F43" s="86"/>
      <c r="G43" s="87"/>
    </row>
    <row r="44" spans="1:7" s="88" customFormat="1" ht="15" customHeight="1" x14ac:dyDescent="0.25">
      <c r="A44" s="78"/>
      <c r="B44" s="107" t="s">
        <v>85</v>
      </c>
      <c r="C44" s="112" t="s">
        <v>86</v>
      </c>
      <c r="D44" s="109" t="s">
        <v>87</v>
      </c>
      <c r="E44" s="108" t="s">
        <v>88</v>
      </c>
      <c r="F44" s="109" t="s">
        <v>89</v>
      </c>
      <c r="G44" s="110" t="s">
        <v>90</v>
      </c>
    </row>
    <row r="45" spans="1:7" ht="15" customHeight="1" x14ac:dyDescent="0.3">
      <c r="A45" s="78"/>
      <c r="B45" s="175" t="s">
        <v>50</v>
      </c>
      <c r="C45" s="171"/>
      <c r="D45" s="171"/>
      <c r="E45" s="171"/>
      <c r="F45" s="171"/>
      <c r="G45" s="172"/>
    </row>
    <row r="46" spans="1:7" ht="18" customHeight="1" x14ac:dyDescent="0.25">
      <c r="A46" s="78"/>
      <c r="B46" s="89" t="s">
        <v>9</v>
      </c>
      <c r="C46" s="160">
        <v>0</v>
      </c>
      <c r="D46" s="160">
        <v>0</v>
      </c>
      <c r="E46" s="160">
        <v>0</v>
      </c>
      <c r="F46" s="25">
        <v>0</v>
      </c>
      <c r="G46" s="161">
        <v>0</v>
      </c>
    </row>
    <row r="47" spans="1:7" ht="18" customHeight="1" x14ac:dyDescent="0.25">
      <c r="A47" s="78"/>
      <c r="B47" s="90" t="s">
        <v>10</v>
      </c>
      <c r="C47" s="218"/>
      <c r="D47" s="218"/>
      <c r="E47" s="218"/>
      <c r="F47" s="218"/>
      <c r="G47" s="218"/>
    </row>
    <row r="48" spans="1:7" ht="20.100000000000001" customHeight="1" x14ac:dyDescent="0.3">
      <c r="A48" s="116"/>
      <c r="B48" s="211" t="s">
        <v>11</v>
      </c>
      <c r="C48" s="113"/>
      <c r="D48" s="113"/>
      <c r="E48" s="113"/>
      <c r="F48" s="113"/>
      <c r="G48" s="114"/>
    </row>
    <row r="49" spans="1:7" s="83" customFormat="1" ht="129.9" customHeight="1" x14ac:dyDescent="0.25">
      <c r="A49" s="82"/>
      <c r="B49" s="305"/>
      <c r="C49" s="306"/>
      <c r="D49" s="306"/>
      <c r="E49" s="306"/>
      <c r="F49" s="306"/>
      <c r="G49" s="307"/>
    </row>
    <row r="50" spans="1:7" ht="8.1" customHeight="1" x14ac:dyDescent="0.25">
      <c r="A50" s="84"/>
      <c r="B50" s="85"/>
      <c r="C50" s="91"/>
      <c r="D50" s="91"/>
      <c r="E50" s="91"/>
      <c r="F50" s="91"/>
      <c r="G50" s="92"/>
    </row>
    <row r="51" spans="1:7" s="88" customFormat="1" ht="15" customHeight="1" x14ac:dyDescent="0.25">
      <c r="A51" s="78"/>
      <c r="B51" s="107" t="s">
        <v>85</v>
      </c>
      <c r="C51" s="111" t="s">
        <v>86</v>
      </c>
      <c r="D51" s="109" t="s">
        <v>87</v>
      </c>
      <c r="E51" s="108" t="s">
        <v>88</v>
      </c>
      <c r="F51" s="109" t="s">
        <v>89</v>
      </c>
      <c r="G51" s="110" t="s">
        <v>90</v>
      </c>
    </row>
    <row r="52" spans="1:7" ht="15" customHeight="1" x14ac:dyDescent="0.3">
      <c r="A52" s="78"/>
      <c r="B52" s="177" t="s">
        <v>51</v>
      </c>
      <c r="C52" s="171"/>
      <c r="D52" s="171"/>
      <c r="E52" s="171"/>
      <c r="F52" s="171"/>
      <c r="G52" s="172"/>
    </row>
    <row r="53" spans="1:7" ht="20.100000000000001" customHeight="1" x14ac:dyDescent="0.25">
      <c r="A53" s="78"/>
      <c r="B53" s="89" t="s">
        <v>9</v>
      </c>
      <c r="C53" s="201">
        <v>1500</v>
      </c>
      <c r="D53" s="201">
        <v>1500</v>
      </c>
      <c r="E53" s="201">
        <v>1500</v>
      </c>
      <c r="F53" s="25">
        <v>1500</v>
      </c>
      <c r="G53" s="161">
        <v>1500</v>
      </c>
    </row>
    <row r="54" spans="1:7" ht="18" customHeight="1" x14ac:dyDescent="0.25">
      <c r="A54" s="78"/>
      <c r="B54" s="90" t="s">
        <v>10</v>
      </c>
      <c r="C54" s="162"/>
      <c r="D54" s="154"/>
      <c r="E54" s="162"/>
      <c r="F54" s="154"/>
      <c r="G54" s="178"/>
    </row>
    <row r="55" spans="1:7" ht="20.100000000000001" customHeight="1" x14ac:dyDescent="0.3">
      <c r="A55" s="116"/>
      <c r="B55" s="211" t="s">
        <v>11</v>
      </c>
      <c r="C55" s="113"/>
      <c r="D55" s="113"/>
      <c r="E55" s="113"/>
      <c r="F55" s="113"/>
      <c r="G55" s="114"/>
    </row>
    <row r="56" spans="1:7" s="83" customFormat="1" ht="150" customHeight="1" x14ac:dyDescent="0.25">
      <c r="A56" s="82"/>
      <c r="B56" s="305" t="s">
        <v>94</v>
      </c>
      <c r="C56" s="306"/>
      <c r="D56" s="306"/>
      <c r="E56" s="306"/>
      <c r="F56" s="306"/>
      <c r="G56" s="307"/>
    </row>
    <row r="57" spans="1:7" ht="8.1" customHeight="1" x14ac:dyDescent="0.25">
      <c r="A57" s="84"/>
      <c r="B57" s="85"/>
      <c r="C57" s="86"/>
      <c r="D57" s="86"/>
      <c r="E57" s="86"/>
      <c r="F57" s="86"/>
      <c r="G57" s="87"/>
    </row>
    <row r="58" spans="1:7" s="88" customFormat="1" ht="15" customHeight="1" x14ac:dyDescent="0.25">
      <c r="A58" s="78"/>
      <c r="B58" s="107" t="s">
        <v>85</v>
      </c>
      <c r="C58" s="112" t="s">
        <v>86</v>
      </c>
      <c r="D58" s="109" t="s">
        <v>87</v>
      </c>
      <c r="E58" s="108" t="s">
        <v>88</v>
      </c>
      <c r="F58" s="109" t="s">
        <v>89</v>
      </c>
      <c r="G58" s="110" t="s">
        <v>90</v>
      </c>
    </row>
    <row r="59" spans="1:7" ht="15" customHeight="1" x14ac:dyDescent="0.3">
      <c r="A59" s="78"/>
      <c r="B59" s="175" t="s">
        <v>52</v>
      </c>
      <c r="C59" s="171"/>
      <c r="D59" s="171"/>
      <c r="E59" s="171"/>
      <c r="F59" s="171"/>
      <c r="G59" s="172"/>
    </row>
    <row r="60" spans="1:7" ht="18" customHeight="1" x14ac:dyDescent="0.25">
      <c r="A60" s="78"/>
      <c r="B60" s="89" t="s">
        <v>9</v>
      </c>
      <c r="C60" s="160">
        <v>0</v>
      </c>
      <c r="D60" s="160">
        <v>0</v>
      </c>
      <c r="E60" s="160">
        <v>0</v>
      </c>
      <c r="F60" s="25">
        <v>0</v>
      </c>
      <c r="G60" s="161">
        <v>0</v>
      </c>
    </row>
    <row r="61" spans="1:7" ht="18" customHeight="1" x14ac:dyDescent="0.25">
      <c r="A61" s="78"/>
      <c r="B61" s="90" t="s">
        <v>10</v>
      </c>
      <c r="C61" s="162">
        <v>0</v>
      </c>
      <c r="D61" s="154">
        <v>0</v>
      </c>
      <c r="E61" s="162">
        <v>0</v>
      </c>
      <c r="F61" s="154">
        <v>0</v>
      </c>
      <c r="G61" s="178">
        <v>0</v>
      </c>
    </row>
    <row r="62" spans="1:7" ht="20.100000000000001" customHeight="1" x14ac:dyDescent="0.3">
      <c r="A62" s="116"/>
      <c r="B62" s="211" t="s">
        <v>11</v>
      </c>
      <c r="C62" s="113"/>
      <c r="D62" s="113"/>
      <c r="E62" s="113"/>
      <c r="F62" s="113"/>
      <c r="G62" s="114"/>
    </row>
    <row r="63" spans="1:7" s="83" customFormat="1" ht="129.9" customHeight="1" x14ac:dyDescent="0.25">
      <c r="A63" s="82"/>
      <c r="B63" s="305" t="s">
        <v>95</v>
      </c>
      <c r="C63" s="306"/>
      <c r="D63" s="306"/>
      <c r="E63" s="306"/>
      <c r="F63" s="306"/>
      <c r="G63" s="307"/>
    </row>
    <row r="64" spans="1:7" ht="8.1" customHeight="1" x14ac:dyDescent="0.25">
      <c r="A64" s="84"/>
      <c r="B64" s="85"/>
      <c r="C64" s="91"/>
      <c r="D64" s="91"/>
      <c r="E64" s="91"/>
      <c r="F64" s="91"/>
      <c r="G64" s="92"/>
    </row>
    <row r="65" spans="1:7" s="88" customFormat="1" ht="15" customHeight="1" x14ac:dyDescent="0.25">
      <c r="A65" s="78"/>
      <c r="B65" s="107" t="s">
        <v>85</v>
      </c>
      <c r="C65" s="111" t="s">
        <v>86</v>
      </c>
      <c r="D65" s="109" t="s">
        <v>87</v>
      </c>
      <c r="E65" s="108" t="s">
        <v>88</v>
      </c>
      <c r="F65" s="109" t="s">
        <v>89</v>
      </c>
      <c r="G65" s="110" t="s">
        <v>90</v>
      </c>
    </row>
    <row r="66" spans="1:7" ht="15" customHeight="1" x14ac:dyDescent="0.3">
      <c r="A66" s="78"/>
      <c r="B66" s="177" t="s">
        <v>53</v>
      </c>
      <c r="C66" s="171"/>
      <c r="D66" s="171"/>
      <c r="E66" s="171"/>
      <c r="F66" s="171"/>
      <c r="G66" s="172"/>
    </row>
    <row r="67" spans="1:7" ht="20.100000000000001" customHeight="1" x14ac:dyDescent="0.25">
      <c r="A67" s="78"/>
      <c r="B67" s="89" t="s">
        <v>9</v>
      </c>
      <c r="C67" s="160">
        <v>0</v>
      </c>
      <c r="D67" s="160">
        <v>0</v>
      </c>
      <c r="E67" s="160">
        <v>0</v>
      </c>
      <c r="F67" s="25">
        <v>0</v>
      </c>
      <c r="G67" s="161">
        <v>0</v>
      </c>
    </row>
    <row r="68" spans="1:7" ht="18" customHeight="1" x14ac:dyDescent="0.25">
      <c r="A68" s="78"/>
      <c r="B68" s="90" t="s">
        <v>10</v>
      </c>
      <c r="C68" s="162">
        <v>0</v>
      </c>
      <c r="D68" s="154">
        <v>0</v>
      </c>
      <c r="E68" s="162">
        <v>0</v>
      </c>
      <c r="F68" s="154">
        <v>0</v>
      </c>
      <c r="G68" s="178">
        <v>0</v>
      </c>
    </row>
    <row r="69" spans="1:7" ht="20.100000000000001" customHeight="1" x14ac:dyDescent="0.3">
      <c r="A69" s="116"/>
      <c r="B69" s="211" t="s">
        <v>11</v>
      </c>
      <c r="C69" s="113"/>
      <c r="D69" s="113"/>
      <c r="E69" s="113"/>
      <c r="F69" s="113"/>
      <c r="G69" s="114"/>
    </row>
    <row r="70" spans="1:7" s="83" customFormat="1" ht="150" customHeight="1" x14ac:dyDescent="0.25">
      <c r="A70" s="82"/>
      <c r="B70" s="305" t="s">
        <v>96</v>
      </c>
      <c r="C70" s="306"/>
      <c r="D70" s="306"/>
      <c r="E70" s="306"/>
      <c r="F70" s="306"/>
      <c r="G70" s="307"/>
    </row>
    <row r="71" spans="1:7" ht="8.1" customHeight="1" x14ac:dyDescent="0.25">
      <c r="A71" s="84"/>
      <c r="B71" s="85"/>
      <c r="C71" s="91"/>
      <c r="D71" s="91"/>
      <c r="E71" s="91"/>
      <c r="F71" s="91"/>
      <c r="G71" s="92"/>
    </row>
    <row r="72" spans="1:7" s="88" customFormat="1" ht="15" customHeight="1" x14ac:dyDescent="0.25">
      <c r="A72" s="78"/>
      <c r="B72" s="107" t="s">
        <v>85</v>
      </c>
      <c r="C72" s="111" t="s">
        <v>86</v>
      </c>
      <c r="D72" s="109" t="s">
        <v>87</v>
      </c>
      <c r="E72" s="108" t="s">
        <v>88</v>
      </c>
      <c r="F72" s="109" t="s">
        <v>89</v>
      </c>
      <c r="G72" s="110" t="s">
        <v>90</v>
      </c>
    </row>
    <row r="73" spans="1:7" ht="15" customHeight="1" x14ac:dyDescent="0.3">
      <c r="A73" s="78"/>
      <c r="B73" s="177" t="s">
        <v>97</v>
      </c>
      <c r="C73" s="171"/>
      <c r="D73" s="171"/>
      <c r="E73" s="171"/>
      <c r="F73" s="171"/>
      <c r="G73" s="172"/>
    </row>
    <row r="74" spans="1:7" ht="20.100000000000001" customHeight="1" x14ac:dyDescent="0.25">
      <c r="A74" s="78"/>
      <c r="B74" s="89" t="s">
        <v>9</v>
      </c>
      <c r="C74" s="160"/>
      <c r="D74" s="160"/>
      <c r="E74" s="160"/>
      <c r="F74" s="25"/>
      <c r="G74" s="161"/>
    </row>
    <row r="75" spans="1:7" ht="18" customHeight="1" x14ac:dyDescent="0.25">
      <c r="A75" s="78"/>
      <c r="B75" s="90" t="s">
        <v>10</v>
      </c>
      <c r="C75" s="162"/>
      <c r="D75" s="154"/>
      <c r="E75" s="162"/>
      <c r="F75" s="154"/>
      <c r="G75" s="178"/>
    </row>
    <row r="76" spans="1:7" ht="20.100000000000001" customHeight="1" x14ac:dyDescent="0.3">
      <c r="A76" s="116"/>
      <c r="B76" s="211" t="s">
        <v>11</v>
      </c>
      <c r="C76" s="113"/>
      <c r="D76" s="113"/>
      <c r="E76" s="113"/>
      <c r="F76" s="113"/>
      <c r="G76" s="114"/>
    </row>
    <row r="77" spans="1:7" s="83" customFormat="1" ht="150" customHeight="1" x14ac:dyDescent="0.25">
      <c r="A77" s="82"/>
      <c r="B77" s="305" t="s">
        <v>98</v>
      </c>
      <c r="C77" s="306"/>
      <c r="D77" s="306"/>
      <c r="E77" s="306"/>
      <c r="F77" s="306"/>
      <c r="G77" s="307"/>
    </row>
    <row r="78" spans="1:7" ht="8.1" customHeight="1" x14ac:dyDescent="0.25">
      <c r="A78" s="84"/>
      <c r="B78" s="85"/>
      <c r="C78" s="91"/>
      <c r="D78" s="91"/>
      <c r="E78" s="91"/>
      <c r="F78" s="91"/>
      <c r="G78" s="92"/>
    </row>
    <row r="79" spans="1:7" s="88" customFormat="1" ht="15" customHeight="1" x14ac:dyDescent="0.25">
      <c r="A79" s="78"/>
      <c r="B79" s="107" t="s">
        <v>85</v>
      </c>
      <c r="C79" s="111" t="s">
        <v>86</v>
      </c>
      <c r="D79" s="109" t="s">
        <v>87</v>
      </c>
      <c r="E79" s="108" t="s">
        <v>88</v>
      </c>
      <c r="F79" s="109" t="s">
        <v>89</v>
      </c>
      <c r="G79" s="110" t="s">
        <v>90</v>
      </c>
    </row>
    <row r="80" spans="1:7" ht="20.25" customHeight="1" x14ac:dyDescent="0.3">
      <c r="A80" s="78"/>
      <c r="B80" s="177" t="s">
        <v>99</v>
      </c>
      <c r="C80" s="313"/>
      <c r="D80" s="314"/>
      <c r="E80" s="314"/>
      <c r="F80" s="314"/>
      <c r="G80" s="315"/>
    </row>
    <row r="81" spans="1:7" ht="20.100000000000001" customHeight="1" x14ac:dyDescent="0.25">
      <c r="A81" s="78"/>
      <c r="B81" s="89" t="s">
        <v>9</v>
      </c>
      <c r="C81" s="160"/>
      <c r="D81" s="160"/>
      <c r="E81" s="160"/>
      <c r="F81" s="25"/>
      <c r="G81" s="161"/>
    </row>
    <row r="82" spans="1:7" ht="18" customHeight="1" x14ac:dyDescent="0.25">
      <c r="A82" s="78"/>
      <c r="B82" s="90" t="s">
        <v>10</v>
      </c>
      <c r="C82" s="162"/>
      <c r="D82" s="154"/>
      <c r="E82" s="162"/>
      <c r="F82" s="154"/>
      <c r="G82" s="178"/>
    </row>
    <row r="83" spans="1:7" ht="20.100000000000001" customHeight="1" x14ac:dyDescent="0.3">
      <c r="A83" s="116"/>
      <c r="B83" s="211" t="s">
        <v>11</v>
      </c>
      <c r="C83" s="113"/>
      <c r="D83" s="113"/>
      <c r="E83" s="113"/>
      <c r="F83" s="113"/>
      <c r="G83" s="114"/>
    </row>
    <row r="84" spans="1:7" s="83" customFormat="1" ht="150" customHeight="1" x14ac:dyDescent="0.25">
      <c r="A84" s="82"/>
      <c r="B84" s="305" t="s">
        <v>98</v>
      </c>
      <c r="C84" s="306"/>
      <c r="D84" s="306"/>
      <c r="E84" s="306"/>
      <c r="F84" s="306"/>
      <c r="G84" s="307"/>
    </row>
    <row r="85" spans="1:7" ht="8.1" customHeight="1" x14ac:dyDescent="0.25">
      <c r="A85" s="84"/>
      <c r="B85" s="85"/>
      <c r="C85" s="86"/>
      <c r="D85" s="86"/>
      <c r="E85" s="86"/>
      <c r="F85" s="86"/>
      <c r="G85" s="87"/>
    </row>
    <row r="86" spans="1:7" s="88" customFormat="1" ht="15" customHeight="1" x14ac:dyDescent="0.25">
      <c r="A86" s="78"/>
      <c r="B86" s="107" t="s">
        <v>85</v>
      </c>
      <c r="C86" s="112" t="s">
        <v>86</v>
      </c>
      <c r="D86" s="109" t="s">
        <v>87</v>
      </c>
      <c r="E86" s="108" t="s">
        <v>88</v>
      </c>
      <c r="F86" s="109" t="s">
        <v>89</v>
      </c>
      <c r="G86" s="110" t="s">
        <v>90</v>
      </c>
    </row>
    <row r="87" spans="1:7" ht="15" customHeight="1" x14ac:dyDescent="0.3">
      <c r="A87" s="78"/>
      <c r="B87" s="175" t="s">
        <v>54</v>
      </c>
      <c r="C87" s="171"/>
      <c r="D87" s="171"/>
      <c r="E87" s="171"/>
      <c r="F87" s="171"/>
      <c r="G87" s="172"/>
    </row>
    <row r="88" spans="1:7" ht="18" customHeight="1" x14ac:dyDescent="0.25">
      <c r="A88" s="78"/>
      <c r="B88" s="89" t="s">
        <v>9</v>
      </c>
      <c r="C88" s="160"/>
      <c r="D88" s="160"/>
      <c r="E88" s="160"/>
      <c r="F88" s="25"/>
      <c r="G88" s="161"/>
    </row>
    <row r="89" spans="1:7" ht="18" customHeight="1" x14ac:dyDescent="0.25">
      <c r="A89" s="78"/>
      <c r="B89" s="90" t="s">
        <v>10</v>
      </c>
      <c r="C89" s="162"/>
      <c r="D89" s="154"/>
      <c r="E89" s="162"/>
      <c r="F89" s="154"/>
      <c r="G89" s="178"/>
    </row>
    <row r="90" spans="1:7" ht="20.100000000000001" customHeight="1" x14ac:dyDescent="0.3">
      <c r="A90" s="116"/>
      <c r="B90" s="211" t="s">
        <v>11</v>
      </c>
      <c r="C90" s="113"/>
      <c r="D90" s="113"/>
      <c r="E90" s="113"/>
      <c r="F90" s="113"/>
      <c r="G90" s="114"/>
    </row>
    <row r="91" spans="1:7" s="83" customFormat="1" ht="129.9" customHeight="1" x14ac:dyDescent="0.25">
      <c r="A91" s="82"/>
      <c r="B91" s="305" t="s">
        <v>100</v>
      </c>
      <c r="C91" s="306"/>
      <c r="D91" s="306"/>
      <c r="E91" s="306"/>
      <c r="F91" s="306"/>
      <c r="G91" s="307"/>
    </row>
    <row r="92" spans="1:7" s="83" customFormat="1" ht="21" customHeight="1" x14ac:dyDescent="0.25">
      <c r="A92" s="146"/>
      <c r="B92" s="149" t="s">
        <v>71</v>
      </c>
      <c r="C92" s="185"/>
      <c r="D92" s="185"/>
      <c r="E92" s="185"/>
      <c r="F92" s="185"/>
      <c r="G92" s="185"/>
    </row>
    <row r="93" spans="1:7" s="83" customFormat="1" ht="26.25" customHeight="1" x14ac:dyDescent="0.25">
      <c r="A93" s="146"/>
      <c r="B93" s="151" t="s">
        <v>9</v>
      </c>
      <c r="C93" s="152">
        <f t="shared" ref="C93:G94" si="0">SUM(C6,C9,C12,C15,C18,C25,C32,C39,C46,C53,C60,C67,C74,C81,C88)</f>
        <v>9100</v>
      </c>
      <c r="D93" s="152">
        <f t="shared" si="0"/>
        <v>12900</v>
      </c>
      <c r="E93" s="152">
        <f t="shared" si="0"/>
        <v>12900</v>
      </c>
      <c r="F93" s="152">
        <f t="shared" si="0"/>
        <v>12900</v>
      </c>
      <c r="G93" s="152">
        <f t="shared" si="0"/>
        <v>12900</v>
      </c>
    </row>
    <row r="94" spans="1:7" s="83" customFormat="1" ht="20.25" customHeight="1" x14ac:dyDescent="0.25">
      <c r="A94" s="146"/>
      <c r="B94" s="151" t="s">
        <v>10</v>
      </c>
      <c r="C94" s="152">
        <f t="shared" si="0"/>
        <v>8320</v>
      </c>
      <c r="D94" s="152">
        <f t="shared" si="0"/>
        <v>16640</v>
      </c>
      <c r="E94" s="152">
        <f t="shared" si="0"/>
        <v>16640</v>
      </c>
      <c r="F94" s="152">
        <f t="shared" si="0"/>
        <v>16640</v>
      </c>
      <c r="G94" s="152">
        <f t="shared" si="0"/>
        <v>16640</v>
      </c>
    </row>
    <row r="95" spans="1:7" ht="8.1" customHeight="1" x14ac:dyDescent="0.25">
      <c r="A95" s="84"/>
      <c r="B95" s="85"/>
      <c r="C95" s="91"/>
      <c r="D95" s="91"/>
      <c r="E95" s="91"/>
      <c r="F95" s="91"/>
      <c r="G95" s="92"/>
    </row>
    <row r="96" spans="1:7" ht="15.75" customHeight="1" x14ac:dyDescent="0.25">
      <c r="A96" s="298" t="s">
        <v>75</v>
      </c>
      <c r="B96" s="299" t="s">
        <v>101</v>
      </c>
      <c r="C96" s="186" t="s">
        <v>86</v>
      </c>
      <c r="D96" s="186" t="s">
        <v>87</v>
      </c>
      <c r="E96" s="186" t="s">
        <v>88</v>
      </c>
      <c r="F96" s="186" t="s">
        <v>89</v>
      </c>
      <c r="G96" s="186" t="s">
        <v>90</v>
      </c>
    </row>
    <row r="97" spans="1:13" ht="30" customHeight="1" x14ac:dyDescent="0.3">
      <c r="A97" s="298"/>
      <c r="B97" s="299"/>
      <c r="C97" s="164">
        <f>SUM(C6,C7,C9, C10,C12,C13,C15,C16,C18,C19,C25,C26,C32,C33,C39,C40,C46,C47,C53,C54,C60,C61,C67,C68,C74,C75,C81,C82,C88,C89)</f>
        <v>17420</v>
      </c>
      <c r="D97" s="164">
        <f>SUM(D6,D7,D9, D10,D12,D13,D15,D16,D18,D19,D25,D26,D32,D33,D39,D40,D46,D47,D53,D54,D60,D61,D67,D68,D74,D75,D81,D82,D88,D89)</f>
        <v>29540</v>
      </c>
      <c r="E97" s="164">
        <f>SUM(E6,E7,E9, E10,E12,E13,E15,E16,E18,E19,E25,E26,E32,E33,E39,E40,E46,E47,E53,E54,E60,E61,E67,E68,E74,E75,E81,E82,E88,E89)</f>
        <v>29540</v>
      </c>
      <c r="F97" s="164">
        <f>SUM(F6,F7,F9, F10,F12,F13,F15,F16,F18,F19,F25,F26,F32,F33,F39,F40,F46,F47,F53,F54,F60,F61,F67,F68,F74,F75,F81,F82,F88,F89)</f>
        <v>29540</v>
      </c>
      <c r="G97" s="164">
        <f>SUM(G6,G7,G9, G10,G12,G13,G15,G16,G18,G19,G25,G26,G32,G33,G39,G40,G46,G47,G53,G54,G60,G61,G67,G68,G74,G75,G81,G82,G88,G89)</f>
        <v>29540</v>
      </c>
      <c r="I97" s="192"/>
      <c r="J97" s="189"/>
      <c r="K97" s="190"/>
      <c r="L97" s="190"/>
      <c r="M97" s="190"/>
    </row>
    <row r="98" spans="1:13" ht="17.399999999999999" x14ac:dyDescent="0.25">
      <c r="A98" s="93"/>
      <c r="B98" s="94"/>
      <c r="C98" s="95"/>
      <c r="D98" s="95"/>
      <c r="E98" s="95"/>
      <c r="F98" s="95"/>
      <c r="G98" s="95"/>
    </row>
    <row r="99" spans="1:13" ht="16.2" thickBot="1" x14ac:dyDescent="0.3">
      <c r="A99" s="98"/>
      <c r="B99" s="96"/>
      <c r="C99" s="97"/>
      <c r="D99" s="97"/>
      <c r="E99" s="97"/>
      <c r="F99" s="97"/>
      <c r="G99" s="97"/>
    </row>
    <row r="100" spans="1:13" x14ac:dyDescent="0.25">
      <c r="B100" s="96"/>
      <c r="C100" s="97"/>
      <c r="D100" s="97"/>
      <c r="E100" s="97"/>
      <c r="F100" s="97"/>
      <c r="G100" s="97"/>
    </row>
    <row r="101" spans="1:13" x14ac:dyDescent="0.25">
      <c r="B101" s="96"/>
      <c r="C101" s="97"/>
      <c r="D101" s="97"/>
      <c r="E101" s="97"/>
      <c r="F101" s="97"/>
      <c r="G101" s="97"/>
    </row>
    <row r="102" spans="1:13" x14ac:dyDescent="0.3">
      <c r="A102" s="193"/>
      <c r="B102" s="187">
        <f>SUM(C97:G97)</f>
        <v>135580</v>
      </c>
      <c r="C102" s="194" t="s">
        <v>102</v>
      </c>
      <c r="D102" s="195"/>
      <c r="E102" s="195"/>
      <c r="F102" s="196"/>
      <c r="G102" s="196"/>
    </row>
    <row r="103" spans="1:13" x14ac:dyDescent="0.25">
      <c r="B103" s="96"/>
      <c r="C103" s="97"/>
      <c r="D103" s="97"/>
      <c r="E103" s="97"/>
      <c r="F103" s="97"/>
      <c r="G103" s="97"/>
    </row>
    <row r="104" spans="1:13" x14ac:dyDescent="0.25">
      <c r="B104" s="96"/>
      <c r="C104" s="97"/>
      <c r="D104" s="97"/>
      <c r="E104" s="97"/>
      <c r="F104" s="97"/>
      <c r="G104" s="97"/>
    </row>
    <row r="105" spans="1:13" x14ac:dyDescent="0.25">
      <c r="B105" s="96"/>
      <c r="C105" s="97"/>
      <c r="D105" s="97"/>
      <c r="E105" s="97"/>
      <c r="F105" s="97"/>
      <c r="G105" s="97"/>
    </row>
    <row r="106" spans="1:13" x14ac:dyDescent="0.25">
      <c r="B106" s="96"/>
      <c r="C106" s="97"/>
      <c r="D106" s="97"/>
      <c r="E106" s="97"/>
      <c r="F106" s="97"/>
      <c r="G106" s="97"/>
    </row>
    <row r="107" spans="1:13" x14ac:dyDescent="0.25">
      <c r="B107" s="96"/>
      <c r="C107" s="97"/>
      <c r="D107" s="97"/>
      <c r="E107" s="97"/>
      <c r="F107" s="97"/>
      <c r="G107" s="97"/>
    </row>
    <row r="108" spans="1:13" ht="15" x14ac:dyDescent="0.25">
      <c r="A108" s="76"/>
      <c r="B108" s="97"/>
      <c r="C108" s="97"/>
      <c r="D108" s="97"/>
      <c r="E108" s="97"/>
      <c r="F108" s="97"/>
      <c r="G108" s="97"/>
    </row>
    <row r="109" spans="1:13" ht="15" x14ac:dyDescent="0.25">
      <c r="A109" s="76"/>
      <c r="B109" s="97"/>
      <c r="C109" s="97"/>
      <c r="D109" s="97"/>
      <c r="E109" s="97"/>
      <c r="F109" s="97"/>
      <c r="G109" s="9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B1" sqref="B1"/>
    </sheetView>
  </sheetViews>
  <sheetFormatPr defaultColWidth="8.88671875" defaultRowHeight="13.2" x14ac:dyDescent="0.25"/>
  <cols>
    <col min="1" max="1" width="4.4414062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7" ht="13.8" thickBot="1" x14ac:dyDescent="0.3"/>
    <row r="4" spans="1:7" s="124" customFormat="1" ht="15" customHeight="1" x14ac:dyDescent="0.2">
      <c r="A4" s="322" t="s">
        <v>1</v>
      </c>
      <c r="B4" s="324" t="s">
        <v>103</v>
      </c>
      <c r="C4" s="121" t="s">
        <v>104</v>
      </c>
      <c r="D4" s="122" t="s">
        <v>105</v>
      </c>
      <c r="E4" s="121" t="s">
        <v>106</v>
      </c>
      <c r="F4" s="122" t="s">
        <v>107</v>
      </c>
      <c r="G4" s="123" t="s">
        <v>108</v>
      </c>
    </row>
    <row r="5" spans="1:7" s="76" customFormat="1" ht="30" customHeight="1" thickBot="1" x14ac:dyDescent="0.3">
      <c r="A5" s="323"/>
      <c r="B5" s="325"/>
      <c r="C5" s="130">
        <f>SUM(FundingSources!C42)</f>
        <v>20992.5</v>
      </c>
      <c r="D5" s="130">
        <f>SUM(FundingSources!D42)</f>
        <v>34987.5</v>
      </c>
      <c r="E5" s="130">
        <f>SUM(FundingSources!E42)</f>
        <v>55980</v>
      </c>
      <c r="F5" s="130">
        <f>SUM(FundingSources!F42)</f>
        <v>69975</v>
      </c>
      <c r="G5" s="131">
        <f>SUM(FundingSources!G42)</f>
        <v>69975</v>
      </c>
    </row>
    <row r="6" spans="1:7" s="124" customFormat="1" ht="15" customHeight="1" x14ac:dyDescent="0.2">
      <c r="A6" s="322" t="s">
        <v>109</v>
      </c>
      <c r="B6" s="324" t="s">
        <v>110</v>
      </c>
      <c r="C6" s="125" t="s">
        <v>111</v>
      </c>
      <c r="D6" s="126" t="s">
        <v>112</v>
      </c>
      <c r="E6" s="125" t="s">
        <v>113</v>
      </c>
      <c r="F6" s="126" t="s">
        <v>114</v>
      </c>
      <c r="G6" s="127" t="s">
        <v>115</v>
      </c>
    </row>
    <row r="7" spans="1:7" s="76" customFormat="1" ht="30" customHeight="1" thickBot="1" x14ac:dyDescent="0.3">
      <c r="A7" s="323"/>
      <c r="B7" s="325"/>
      <c r="C7" s="128">
        <f>SUM(-(Expenses!C97))</f>
        <v>-17420</v>
      </c>
      <c r="D7" s="128">
        <f>SUM(-(Expenses!D97))</f>
        <v>-29540</v>
      </c>
      <c r="E7" s="128">
        <f>SUM(-(Expenses!E97))</f>
        <v>-29540</v>
      </c>
      <c r="F7" s="128">
        <f>SUM(-(Expenses!F97))</f>
        <v>-29540</v>
      </c>
      <c r="G7" s="129">
        <f>SUM(-(Expenses!G97))</f>
        <v>-29540</v>
      </c>
    </row>
    <row r="8" spans="1:7" ht="22.5" customHeight="1" thickTop="1" x14ac:dyDescent="0.25">
      <c r="A8" s="120"/>
      <c r="B8" s="326" t="s">
        <v>116</v>
      </c>
      <c r="C8" s="316">
        <f>SUM(C5:C7)</f>
        <v>3572.5</v>
      </c>
      <c r="D8" s="318">
        <f>SUM(D5:D7)</f>
        <v>5447.5</v>
      </c>
      <c r="E8" s="316">
        <f>SUM(E5:E7)</f>
        <v>26440</v>
      </c>
      <c r="F8" s="318">
        <f>SUM(F5:F7)</f>
        <v>40435</v>
      </c>
      <c r="G8" s="320">
        <f>SUM(G5:G7)</f>
        <v>40435</v>
      </c>
    </row>
    <row r="9" spans="1:7" ht="29.25" customHeight="1" x14ac:dyDescent="0.25">
      <c r="A9" s="120"/>
      <c r="B9" s="327"/>
      <c r="C9" s="317"/>
      <c r="D9" s="319"/>
      <c r="E9" s="317"/>
      <c r="F9" s="319"/>
      <c r="G9" s="321"/>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Manager/>
  <Company>University of Louisville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Kenyatta Martin</dc:creator>
  <cp:keywords/>
  <dc:description/>
  <cp:lastModifiedBy>Henry, Gretchen</cp:lastModifiedBy>
  <cp:revision/>
  <dcterms:created xsi:type="dcterms:W3CDTF">2001-05-08T15:34:12Z</dcterms:created>
  <dcterms:modified xsi:type="dcterms:W3CDTF">2025-03-31T15:39:59Z</dcterms:modified>
  <cp:category/>
  <cp:contentStatus/>
</cp:coreProperties>
</file>