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SEPT/CERT in HC FINANACIAL MANAGEMENT/"/>
    </mc:Choice>
  </mc:AlternateContent>
  <xr:revisionPtr revIDLastSave="0" documentId="8_{E2733420-C35C-414E-8166-ADE7D730B732}" xr6:coauthVersionLast="47" xr6:coauthVersionMax="47" xr10:uidLastSave="{00000000-0000-0000-0000-000000000000}"/>
  <bookViews>
    <workbookView xWindow="-108" yWindow="-108" windowWidth="23256" windowHeight="12576" firstSheet="1" activeTab="2"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C39" i="6"/>
  <c r="D39" i="6"/>
  <c r="E39" i="6"/>
  <c r="F39" i="6"/>
  <c r="G39" i="6"/>
  <c r="C42" i="6"/>
  <c r="D42" i="6"/>
  <c r="E42" i="6"/>
  <c r="B46" i="6" s="1"/>
  <c r="F42" i="6"/>
  <c r="G42" i="6"/>
  <c r="G97" i="7" l="1"/>
  <c r="F97" i="7"/>
  <c r="E97" i="7"/>
  <c r="D97" i="7"/>
  <c r="C97" i="7"/>
  <c r="G94" i="7"/>
  <c r="F94" i="7"/>
  <c r="E94" i="7"/>
  <c r="D94" i="7"/>
  <c r="G93" i="7"/>
  <c r="F93" i="7"/>
  <c r="E93" i="7"/>
  <c r="D93" i="7"/>
  <c r="C94" i="7"/>
  <c r="C93" i="7"/>
  <c r="B102" i="7" l="1"/>
  <c r="D5" i="3"/>
  <c r="G5" i="3"/>
  <c r="G7" i="3"/>
  <c r="F7" i="3"/>
  <c r="E7" i="3"/>
  <c r="D7" i="3"/>
  <c r="C7" i="3"/>
  <c r="F5" i="3"/>
  <c r="E5" i="3"/>
  <c r="G38" i="2"/>
  <c r="F38" i="2"/>
  <c r="E38" i="2"/>
  <c r="D38" i="2"/>
  <c r="C38" i="2"/>
  <c r="C5" i="3" l="1"/>
  <c r="C8" i="3" s="1"/>
  <c r="G8" i="3"/>
  <c r="E8" i="3"/>
  <c r="F8" i="3"/>
  <c r="D8" i="3"/>
</calcChain>
</file>

<file path=xl/sharedStrings.xml><?xml version="1.0" encoding="utf-8"?>
<sst xmlns="http://schemas.openxmlformats.org/spreadsheetml/2006/main" count="332" uniqueCount="109">
  <si>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</si>
  <si>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</si>
  <si>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</si>
  <si>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</si>
  <si>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</si>
  <si>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</si>
  <si>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</si>
  <si>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</si>
  <si>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</si>
  <si>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</si>
  <si>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</si>
  <si>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</si>
  <si>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</si>
  <si>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</si>
  <si>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</si>
  <si>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</si>
  <si>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</si>
  <si>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</si>
  <si>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</si>
  <si>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</si>
  <si>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</si>
  <si>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</si>
  <si>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</si>
  <si>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</si>
  <si>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</si>
  <si>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</si>
  <si>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</si>
  <si>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</si>
  <si>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</si>
  <si>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</si>
  <si>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</si>
  <si>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</si>
  <si>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</si>
  <si>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</si>
  <si>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</si>
  <si>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</si>
  <si>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</si>
  <si>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</si>
  <si>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</si>
  <si>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</si>
  <si>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</si>
  <si>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</si>
  <si>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</si>
  <si>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</si>
  <si>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</si>
  <si>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</si>
  <si>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</si>
  <si>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</si>
  <si>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</si>
  <si>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</si>
  <si>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</si>
  <si>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</si>
  <si>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</si>
  <si>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</si>
  <si>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</si>
  <si>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</si>
  <si>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</si>
  <si>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</si>
  <si>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</si>
  <si>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</si>
  <si>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</si>
  <si>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</si>
  <si>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</si>
  <si>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</si>
  <si>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</si>
  <si>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</si>
  <si>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</si>
  <si>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</si>
  <si>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</si>
  <si>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</si>
  <si>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</si>
  <si>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</si>
  <si>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</si>
  <si>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</si>
  <si>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</si>
  <si>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</si>
  <si>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</si>
  <si>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</si>
  <si>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</si>
  <si>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</si>
  <si>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</si>
  <si>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</si>
  <si>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</si>
  <si>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</si>
  <si>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</si>
  <si>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</si>
  <si>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</si>
  <si>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</si>
  <si>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</si>
  <si>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</si>
  <si>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</si>
  <si>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</si>
  <si>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</si>
  <si>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</si>
  <si>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</si>
  <si>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</si>
  <si>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</si>
  <si>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</si>
  <si>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</si>
  <si>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</si>
  <si>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</si>
  <si>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</si>
  <si>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</si>
  <si>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</si>
  <si>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</si>
  <si>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</si>
  <si>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</si>
  <si>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 xml:space="preserve">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 No employee benefit expenses will be generated from X-PAY and PTL teaching. Payroll tax expense (~8%)  will be apply; however, the marginal expense for adding certificate program students to existing online MSHA section is more likely to be $0, therefore, the $2,000 marginal cost rate is conveyed in these cost estimates. Teaching expenses will be substantially lower in the first year due to partial academic year and few sections offered.					</t>
  </si>
  <si>
    <t>Marketing\Promotional expenses: the certificate program will benefit from existing promotional investments of the online MSHA program and opportunities for no-cash-expense informational promotion opportunities developed with ULH, Baptist Health, Norton Healthcare, and the American College of Healthcare Executives; The program will develop\print promotional brochures as well as procure nominally-priced promotional items to be utilized at direct marketing\booth activities. We expect that the recent inaugural ranking of the MSHA program in US News (#32 of 141 accredited program; #5 among accredited programs offering an online option) will positively drive national, regional promotion of the certificate program directly derived from the online MSHA. Finally, $2,500 of "contingency" expenses are being added to this line for emergent, ad hoc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</si>
</sst>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_);_(&quot;$&quot;* \(#,##0\);_(&quot;$&quot;*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32">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164" fontId="3" fillId="0" borderId="12" xfId="3" applyNumberFormat="1" applyFont="1" applyFill="1" applyBorder="1" applyAlignment="1" applyProtection="1">
      <alignment vertical="center" wrapText="1"/>
      <protection locked="0"/>
    </xf>
    <xf numFmtId="164" fontId="3" fillId="2" borderId="12" xfId="3" applyNumberFormat="1" applyFont="1" applyFill="1" applyBorder="1" applyAlignment="1" applyProtection="1">
      <alignment vertical="center" wrapText="1"/>
      <protection locked="0"/>
    </xf>
    <xf numFmtId="164" fontId="3" fillId="0" borderId="43" xfId="3" applyNumberFormat="1" applyFont="1" applyFill="1" applyBorder="1" applyAlignment="1" applyProtection="1">
      <alignment vertical="center" wrapText="1"/>
      <protection locked="0"/>
    </xf>
    <xf numFmtId="164" fontId="3" fillId="10" borderId="12" xfId="4" applyNumberFormat="1" applyFont="1" applyFill="1" applyBorder="1" applyAlignment="1">
      <alignment vertical="center" wrapText="1"/>
    </xf>
    <xf numFmtId="164" fontId="3" fillId="11" borderId="12" xfId="6" applyNumberFormat="1" applyFont="1" applyFill="1" applyBorder="1" applyAlignment="1" applyProtection="1">
      <alignment horizontal="center" vertical="top" wrapText="1"/>
      <protection locked="0"/>
    </xf>
    <xf numFmtId="164" fontId="3" fillId="0" borderId="12" xfId="1" applyNumberFormat="1" applyFont="1" applyBorder="1" applyAlignment="1" applyProtection="1">
      <alignment vertical="center" wrapText="1"/>
      <protection locked="0"/>
    </xf>
    <xf numFmtId="164" fontId="3" fillId="2" borderId="12" xfId="1" applyNumberFormat="1" applyFont="1" applyFill="1" applyBorder="1" applyAlignment="1" applyProtection="1">
      <alignment vertical="center" wrapText="1"/>
      <protection locked="0"/>
    </xf>
    <xf numFmtId="164" fontId="3" fillId="0" borderId="43" xfId="1" applyNumberFormat="1" applyFont="1" applyBorder="1" applyAlignment="1" applyProtection="1">
      <alignment vertical="center" wrapText="1"/>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4" xfId="6" applyFont="1" applyFill="1" applyBorder="1" applyAlignment="1">
      <alignment horizontal="center" vertical="center" wrapText="1"/>
    </xf>
    <xf numFmtId="0" fontId="20" fillId="10" borderId="85"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1</xdr:rowOff>
    </xdr:from>
    <xdr:to>
      <xdr:col>1</xdr:col>
      <xdr:colOff>3047999</xdr:colOff>
      <xdr:row>35</xdr:row>
      <xdr:rowOff>1622579</xdr:rowOff>
    </xdr:to>
    <xdr:pic>
      <xdr:nvPicPr>
        <xdr:cNvPr id="3" name="Picture 2">
          <a:extLst>
            <a:ext uri="{FF2B5EF4-FFF2-40B4-BE49-F238E27FC236}">
              <a16:creationId xmlns:a16="http://schemas.microsoft.com/office/drawing/2014/main" id="{D440D6A9-5DA0-52B8-EBC4-DB9862BE01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315" y="15189201"/>
          <a:ext cx="3047999" cy="1622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RowHeight="15.6" x14ac:dyDescent="0.25"/>
  <cols>
    <col min="1" max="1" width="4.5546875" style="10" customWidth="1"/>
    <col min="2" max="2" width="51.33203125" style="3" customWidth="1"/>
    <col min="3" max="7" width="12.6640625" style="3" customWidth="1"/>
  </cols>
  <sheetData>
    <row r="1" spans="1:7" s="56" customFormat="1" ht="30" customHeight="1" x14ac:dyDescent="0.25">
      <c r="A1" s="264" t="s">
        <v>39</v>
      </c>
      <c r="B1" s="265"/>
      <c r="C1" s="265"/>
      <c r="D1" s="265"/>
      <c r="E1" s="265"/>
      <c r="F1" s="265"/>
      <c r="G1" s="266"/>
    </row>
    <row r="2" spans="1:7" ht="5.0999999999999996" customHeight="1" x14ac:dyDescent="0.25">
      <c r="A2" s="41"/>
      <c r="B2" s="42"/>
      <c r="C2" s="43"/>
      <c r="D2" s="43"/>
      <c r="E2" s="43"/>
      <c r="F2" s="43"/>
      <c r="G2" s="43"/>
    </row>
    <row r="3" spans="1:7" s="49" customFormat="1" ht="20.399999999999999" x14ac:dyDescent="0.25">
      <c r="A3" s="66" t="s">
        <v>38</v>
      </c>
      <c r="B3" s="44" t="s">
        <v>37</v>
      </c>
      <c r="C3" s="45" t="s">
        <v>47</v>
      </c>
      <c r="D3" s="46" t="s">
        <v>48</v>
      </c>
      <c r="E3" s="47" t="s">
        <v>49</v>
      </c>
      <c r="F3" s="46" t="s">
        <v>50</v>
      </c>
      <c r="G3" s="48" t="s">
        <v>51</v>
      </c>
    </row>
    <row r="4" spans="1:7" ht="15" customHeight="1" x14ac:dyDescent="0.3">
      <c r="A4" s="68"/>
      <c r="B4" s="11" t="s">
        <v>0</v>
      </c>
      <c r="C4" s="62"/>
      <c r="D4" s="63"/>
      <c r="E4" s="63"/>
      <c r="F4" s="63"/>
      <c r="G4" s="64"/>
    </row>
    <row r="5" spans="1:7" ht="18" customHeight="1" x14ac:dyDescent="0.25">
      <c r="A5" s="67"/>
      <c r="B5" s="50" t="s">
        <v>40</v>
      </c>
      <c r="C5" s="29"/>
      <c r="D5" s="30"/>
      <c r="E5" s="29"/>
      <c r="F5" s="30"/>
      <c r="G5" s="29"/>
    </row>
    <row r="6" spans="1:7" ht="18" customHeight="1" x14ac:dyDescent="0.25">
      <c r="A6" s="67"/>
      <c r="B6" s="69" t="s">
        <v>41</v>
      </c>
      <c r="C6" s="31"/>
      <c r="D6" s="32"/>
      <c r="E6" s="31"/>
      <c r="F6" s="33"/>
      <c r="G6" s="31"/>
    </row>
    <row r="7" spans="1:7" ht="15" customHeight="1" x14ac:dyDescent="0.3">
      <c r="A7" s="68"/>
      <c r="B7" s="65" t="s">
        <v>29</v>
      </c>
      <c r="C7" s="277"/>
      <c r="D7" s="277"/>
      <c r="E7" s="277"/>
      <c r="F7" s="277"/>
      <c r="G7" s="278"/>
    </row>
    <row r="8" spans="1:7" s="40" customFormat="1" ht="125.1" customHeight="1" x14ac:dyDescent="0.25">
      <c r="A8" s="67"/>
      <c r="B8" s="281"/>
      <c r="C8" s="282"/>
      <c r="D8" s="282"/>
      <c r="E8" s="282"/>
      <c r="F8" s="282"/>
      <c r="G8" s="283"/>
    </row>
    <row r="9" spans="1:7" ht="5.0999999999999996"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
      <c r="A11" s="68"/>
      <c r="B11" s="74" t="s">
        <v>3</v>
      </c>
      <c r="C11" s="62"/>
      <c r="D11" s="63"/>
      <c r="E11" s="63"/>
      <c r="F11" s="63"/>
      <c r="G11" s="64"/>
    </row>
    <row r="12" spans="1:7" ht="18" customHeight="1" x14ac:dyDescent="0.25">
      <c r="A12" s="68"/>
      <c r="B12" s="70" t="s">
        <v>40</v>
      </c>
      <c r="C12" s="29"/>
      <c r="D12" s="30"/>
      <c r="E12" s="29"/>
      <c r="F12" s="30"/>
      <c r="G12" s="29"/>
    </row>
    <row r="13" spans="1:7" ht="18" customHeight="1" x14ac:dyDescent="0.25">
      <c r="A13" s="68"/>
      <c r="B13" s="71" t="s">
        <v>41</v>
      </c>
      <c r="C13" s="31"/>
      <c r="D13" s="32"/>
      <c r="E13" s="31"/>
      <c r="F13" s="33"/>
      <c r="G13" s="31"/>
    </row>
    <row r="14" spans="1:7" ht="15" customHeight="1" x14ac:dyDescent="0.3">
      <c r="A14" s="68"/>
      <c r="B14" s="65" t="s">
        <v>29</v>
      </c>
      <c r="C14" s="60"/>
      <c r="D14" s="60"/>
      <c r="E14" s="60"/>
      <c r="F14" s="60"/>
      <c r="G14" s="61"/>
    </row>
    <row r="15" spans="1:7" s="40" customFormat="1" ht="129.9" customHeight="1" x14ac:dyDescent="0.25">
      <c r="A15" s="68"/>
      <c r="B15" s="286"/>
      <c r="C15" s="286"/>
      <c r="D15" s="286"/>
      <c r="E15" s="286"/>
      <c r="F15" s="286"/>
      <c r="G15" s="287"/>
    </row>
    <row r="16" spans="1:7" ht="8.1"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
      <c r="A18" s="68"/>
      <c r="B18" s="73" t="s">
        <v>4</v>
      </c>
      <c r="C18" s="63"/>
      <c r="D18" s="63"/>
      <c r="E18" s="63"/>
      <c r="F18" s="63"/>
      <c r="G18" s="64"/>
    </row>
    <row r="19" spans="1:7" ht="18" customHeight="1" x14ac:dyDescent="0.25">
      <c r="A19" s="68"/>
      <c r="B19" s="70" t="s">
        <v>40</v>
      </c>
      <c r="C19" s="29"/>
      <c r="D19" s="30"/>
      <c r="E19" s="29"/>
      <c r="F19" s="30"/>
      <c r="G19" s="29"/>
    </row>
    <row r="20" spans="1:7" ht="18" customHeight="1" x14ac:dyDescent="0.25">
      <c r="A20" s="68"/>
      <c r="B20" s="71" t="s">
        <v>41</v>
      </c>
      <c r="C20" s="31"/>
      <c r="D20" s="32"/>
      <c r="E20" s="31"/>
      <c r="F20" s="33"/>
      <c r="G20" s="31"/>
    </row>
    <row r="21" spans="1:7" ht="20.100000000000001" customHeight="1" x14ac:dyDescent="0.3">
      <c r="A21" s="68"/>
      <c r="B21" s="65" t="s">
        <v>29</v>
      </c>
      <c r="C21" s="60"/>
      <c r="D21" s="60"/>
      <c r="E21" s="60"/>
      <c r="F21" s="60"/>
      <c r="G21" s="61"/>
    </row>
    <row r="22" spans="1:7" s="40" customFormat="1" ht="140.1"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20.100000000000001" customHeight="1" x14ac:dyDescent="0.25">
      <c r="A25" s="68"/>
      <c r="B25" s="75" t="s">
        <v>5</v>
      </c>
      <c r="C25" s="26"/>
      <c r="D25" s="27"/>
      <c r="E25" s="26"/>
      <c r="F25" s="27"/>
      <c r="G25" s="28"/>
    </row>
    <row r="26" spans="1:7" ht="18" customHeight="1" x14ac:dyDescent="0.25">
      <c r="A26" s="68"/>
      <c r="B26" s="71" t="s">
        <v>6</v>
      </c>
      <c r="C26" s="31"/>
      <c r="D26" s="32"/>
      <c r="E26" s="31"/>
      <c r="F26" s="33"/>
      <c r="G26" s="31"/>
    </row>
    <row r="27" spans="1:7" ht="30" customHeight="1" x14ac:dyDescent="0.3">
      <c r="A27" s="68"/>
      <c r="B27" s="288" t="s">
        <v>54</v>
      </c>
      <c r="C27" s="288"/>
      <c r="D27" s="288"/>
      <c r="E27" s="288"/>
      <c r="F27" s="288"/>
      <c r="G27" s="289"/>
    </row>
    <row r="28" spans="1:7" s="40" customFormat="1" ht="150" customHeight="1" x14ac:dyDescent="0.25">
      <c r="A28" s="68"/>
      <c r="B28" s="286"/>
      <c r="C28" s="286"/>
      <c r="D28" s="286"/>
      <c r="E28" s="286"/>
      <c r="F28" s="286"/>
      <c r="G28" s="287"/>
    </row>
    <row r="29" spans="1:7" ht="8.1"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
      <c r="A31" s="68"/>
      <c r="B31" s="72" t="s">
        <v>7</v>
      </c>
      <c r="C31" s="63"/>
      <c r="D31" s="63"/>
      <c r="E31" s="63"/>
      <c r="F31" s="63"/>
      <c r="G31" s="64"/>
    </row>
    <row r="32" spans="1:7" ht="18" customHeight="1" x14ac:dyDescent="0.25">
      <c r="A32" s="68"/>
      <c r="B32" s="70" t="s">
        <v>40</v>
      </c>
      <c r="C32" s="29"/>
      <c r="D32" s="30"/>
      <c r="E32" s="29"/>
      <c r="F32" s="30"/>
      <c r="G32" s="29"/>
    </row>
    <row r="33" spans="1:8" ht="18" customHeight="1" x14ac:dyDescent="0.25">
      <c r="A33" s="68"/>
      <c r="B33" s="71" t="s">
        <v>41</v>
      </c>
      <c r="C33" s="31"/>
      <c r="D33" s="32"/>
      <c r="E33" s="31"/>
      <c r="F33" s="33"/>
      <c r="G33" s="31"/>
    </row>
    <row r="34" spans="1:8" ht="20.100000000000001" customHeight="1" x14ac:dyDescent="0.3">
      <c r="A34" s="68"/>
      <c r="B34" s="288" t="s">
        <v>53</v>
      </c>
      <c r="C34" s="288"/>
      <c r="D34" s="288"/>
      <c r="E34" s="288"/>
      <c r="F34" s="288"/>
      <c r="G34" s="61"/>
    </row>
    <row r="35" spans="1:8" s="40" customFormat="1" ht="129.9" customHeight="1" x14ac:dyDescent="0.25">
      <c r="A35" s="68"/>
      <c r="B35" s="290"/>
      <c r="C35" s="290"/>
      <c r="D35" s="290"/>
      <c r="E35" s="290"/>
      <c r="F35" s="290"/>
      <c r="G35" s="291"/>
    </row>
    <row r="36" spans="1:8" ht="8.1" customHeight="1" x14ac:dyDescent="0.25">
      <c r="A36" s="52"/>
      <c r="B36" s="34"/>
      <c r="C36" s="57"/>
      <c r="D36" s="57"/>
      <c r="E36" s="57"/>
      <c r="F36" s="57"/>
      <c r="G36" s="58"/>
    </row>
    <row r="37" spans="1:8" ht="16.2" x14ac:dyDescent="0.25">
      <c r="A37" s="284" t="s">
        <v>38</v>
      </c>
      <c r="B37" s="279" t="s">
        <v>55</v>
      </c>
      <c r="C37" s="38" t="s">
        <v>42</v>
      </c>
      <c r="D37" s="37" t="s">
        <v>43</v>
      </c>
      <c r="E37" s="38" t="s">
        <v>44</v>
      </c>
      <c r="F37" s="37" t="s">
        <v>45</v>
      </c>
      <c r="G37" s="39" t="s">
        <v>46</v>
      </c>
    </row>
    <row r="38" spans="1:8" ht="30" customHeight="1" thickBot="1" x14ac:dyDescent="0.3">
      <c r="A38" s="285"/>
      <c r="B38" s="280"/>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20" t="s">
        <v>9</v>
      </c>
      <c r="C55" s="222" t="s">
        <v>30</v>
      </c>
      <c r="D55" s="222" t="s">
        <v>31</v>
      </c>
      <c r="E55" s="222" t="s">
        <v>32</v>
      </c>
      <c r="F55" s="222" t="s">
        <v>33</v>
      </c>
      <c r="G55" s="218" t="s">
        <v>34</v>
      </c>
    </row>
    <row r="56" spans="2:7" ht="16.2" thickBot="1" x14ac:dyDescent="0.3">
      <c r="B56" s="221"/>
      <c r="C56" s="223"/>
      <c r="D56" s="223"/>
      <c r="E56" s="223"/>
      <c r="F56" s="223"/>
      <c r="G56" s="219"/>
    </row>
    <row r="57" spans="2:7" ht="16.2" thickBot="1" x14ac:dyDescent="0.3">
      <c r="B57" s="19" t="s">
        <v>10</v>
      </c>
      <c r="C57" s="8"/>
      <c r="D57" s="8"/>
      <c r="E57" s="8"/>
      <c r="F57" s="8"/>
      <c r="G57" s="20"/>
    </row>
    <row r="58" spans="2:7" x14ac:dyDescent="0.25">
      <c r="B58" s="21" t="s">
        <v>11</v>
      </c>
      <c r="C58" s="233"/>
      <c r="D58" s="233"/>
      <c r="E58" s="233"/>
      <c r="F58" s="233"/>
      <c r="G58" s="235"/>
    </row>
    <row r="59" spans="2:7" x14ac:dyDescent="0.25">
      <c r="B59" s="15" t="s">
        <v>12</v>
      </c>
      <c r="C59" s="228"/>
      <c r="D59" s="228"/>
      <c r="E59" s="228"/>
      <c r="F59" s="228"/>
      <c r="G59" s="231"/>
    </row>
    <row r="60" spans="2:7" ht="16.2" thickBot="1" x14ac:dyDescent="0.3">
      <c r="B60" s="16" t="s">
        <v>13</v>
      </c>
      <c r="C60" s="234"/>
      <c r="D60" s="234"/>
      <c r="E60" s="234"/>
      <c r="F60" s="234"/>
      <c r="G60" s="236"/>
    </row>
    <row r="61" spans="2:7" x14ac:dyDescent="0.25">
      <c r="B61" s="21" t="s">
        <v>14</v>
      </c>
      <c r="C61" s="224"/>
      <c r="D61" s="227"/>
      <c r="E61" s="227"/>
      <c r="F61" s="227"/>
      <c r="G61" s="230"/>
    </row>
    <row r="62" spans="2:7" x14ac:dyDescent="0.25">
      <c r="B62" s="13" t="s">
        <v>12</v>
      </c>
      <c r="C62" s="225"/>
      <c r="D62" s="228"/>
      <c r="E62" s="228"/>
      <c r="F62" s="228"/>
      <c r="G62" s="231"/>
    </row>
    <row r="63" spans="2:7" ht="16.2" thickBot="1" x14ac:dyDescent="0.3">
      <c r="B63" s="19" t="s">
        <v>15</v>
      </c>
      <c r="C63" s="226"/>
      <c r="D63" s="229"/>
      <c r="E63" s="229"/>
      <c r="F63" s="229"/>
      <c r="G63" s="232"/>
    </row>
    <row r="64" spans="2:7" x14ac:dyDescent="0.25">
      <c r="B64" s="21" t="s">
        <v>16</v>
      </c>
      <c r="C64" s="237"/>
      <c r="D64" s="237"/>
      <c r="E64" s="237"/>
      <c r="F64" s="237"/>
      <c r="G64" s="240"/>
    </row>
    <row r="65" spans="2:7" x14ac:dyDescent="0.25">
      <c r="B65" s="22" t="s">
        <v>35</v>
      </c>
      <c r="C65" s="238"/>
      <c r="D65" s="238"/>
      <c r="E65" s="238"/>
      <c r="F65" s="238"/>
      <c r="G65" s="241"/>
    </row>
    <row r="66" spans="2:7" ht="16.2" thickBot="1" x14ac:dyDescent="0.3">
      <c r="B66" s="19" t="s">
        <v>13</v>
      </c>
      <c r="C66" s="239"/>
      <c r="D66" s="239"/>
      <c r="E66" s="239"/>
      <c r="F66" s="239"/>
      <c r="G66" s="242"/>
    </row>
    <row r="67" spans="2:7" x14ac:dyDescent="0.25">
      <c r="B67" s="21" t="s">
        <v>17</v>
      </c>
      <c r="C67" s="233"/>
      <c r="D67" s="233"/>
      <c r="E67" s="233"/>
      <c r="F67" s="233"/>
      <c r="G67" s="235"/>
    </row>
    <row r="68" spans="2:7" x14ac:dyDescent="0.25">
      <c r="B68" s="13" t="s">
        <v>12</v>
      </c>
      <c r="C68" s="228"/>
      <c r="D68" s="228"/>
      <c r="E68" s="228"/>
      <c r="F68" s="228"/>
      <c r="G68" s="231"/>
    </row>
    <row r="69" spans="2:7" ht="16.2" thickBot="1" x14ac:dyDescent="0.3">
      <c r="B69" s="19" t="s">
        <v>13</v>
      </c>
      <c r="C69" s="229"/>
      <c r="D69" s="229"/>
      <c r="E69" s="229"/>
      <c r="F69" s="229"/>
      <c r="G69" s="232"/>
    </row>
    <row r="70" spans="2:7" x14ac:dyDescent="0.25">
      <c r="B70" s="13" t="s">
        <v>18</v>
      </c>
      <c r="C70" s="233"/>
      <c r="D70" s="233"/>
      <c r="E70" s="233"/>
      <c r="F70" s="233"/>
      <c r="G70" s="235"/>
    </row>
    <row r="71" spans="2:7" x14ac:dyDescent="0.25">
      <c r="B71" s="13" t="s">
        <v>1</v>
      </c>
      <c r="C71" s="228"/>
      <c r="D71" s="228"/>
      <c r="E71" s="228"/>
      <c r="F71" s="228"/>
      <c r="G71" s="231"/>
    </row>
    <row r="72" spans="2:7" ht="16.2" thickBot="1" x14ac:dyDescent="0.3">
      <c r="B72" s="14" t="s">
        <v>2</v>
      </c>
      <c r="C72" s="234"/>
      <c r="D72" s="234"/>
      <c r="E72" s="234"/>
      <c r="F72" s="234"/>
      <c r="G72" s="236"/>
    </row>
    <row r="73" spans="2:7" ht="75" customHeight="1" thickBot="1" x14ac:dyDescent="0.3">
      <c r="B73" s="249" t="s">
        <v>36</v>
      </c>
      <c r="C73" s="250"/>
      <c r="D73" s="250"/>
      <c r="E73" s="250"/>
      <c r="F73" s="250"/>
      <c r="G73" s="251"/>
    </row>
    <row r="74" spans="2:7" x14ac:dyDescent="0.25">
      <c r="B74" s="15" t="s">
        <v>19</v>
      </c>
      <c r="C74" s="233"/>
      <c r="D74" s="233"/>
      <c r="E74" s="233"/>
      <c r="F74" s="233"/>
      <c r="G74" s="235"/>
    </row>
    <row r="75" spans="2:7" x14ac:dyDescent="0.25">
      <c r="B75" s="15" t="s">
        <v>1</v>
      </c>
      <c r="C75" s="228"/>
      <c r="D75" s="228"/>
      <c r="E75" s="228"/>
      <c r="F75" s="228"/>
      <c r="G75" s="231"/>
    </row>
    <row r="76" spans="2:7" ht="16.2" thickBot="1" x14ac:dyDescent="0.3">
      <c r="B76" s="16" t="s">
        <v>2</v>
      </c>
      <c r="C76" s="234"/>
      <c r="D76" s="234"/>
      <c r="E76" s="234"/>
      <c r="F76" s="234"/>
      <c r="G76" s="236"/>
    </row>
    <row r="77" spans="2:7" x14ac:dyDescent="0.25">
      <c r="B77" s="243" t="s">
        <v>20</v>
      </c>
      <c r="C77" s="244"/>
      <c r="D77" s="244"/>
      <c r="E77" s="244"/>
      <c r="F77" s="244"/>
      <c r="G77" s="245"/>
    </row>
    <row r="78" spans="2:7" ht="16.2" thickBot="1" x14ac:dyDescent="0.3">
      <c r="B78" s="246"/>
      <c r="C78" s="247"/>
      <c r="D78" s="247"/>
      <c r="E78" s="247"/>
      <c r="F78" s="247"/>
      <c r="G78" s="248"/>
    </row>
    <row r="79" spans="2:7" x14ac:dyDescent="0.25">
      <c r="B79" s="13" t="s">
        <v>21</v>
      </c>
      <c r="C79" s="233"/>
      <c r="D79" s="233"/>
      <c r="E79" s="233"/>
      <c r="F79" s="233"/>
      <c r="G79" s="235"/>
    </row>
    <row r="80" spans="2:7" x14ac:dyDescent="0.25">
      <c r="B80" s="13" t="s">
        <v>1</v>
      </c>
      <c r="C80" s="228"/>
      <c r="D80" s="228"/>
      <c r="E80" s="228"/>
      <c r="F80" s="228"/>
      <c r="G80" s="231"/>
    </row>
    <row r="81" spans="2:7" ht="16.2" thickBot="1" x14ac:dyDescent="0.3">
      <c r="B81" s="14" t="s">
        <v>2</v>
      </c>
      <c r="C81" s="234"/>
      <c r="D81" s="234"/>
      <c r="E81" s="234"/>
      <c r="F81" s="234"/>
      <c r="G81" s="236"/>
    </row>
    <row r="82" spans="2:7" x14ac:dyDescent="0.25">
      <c r="B82" s="243" t="s">
        <v>20</v>
      </c>
      <c r="C82" s="244"/>
      <c r="D82" s="244"/>
      <c r="E82" s="244"/>
      <c r="F82" s="244"/>
      <c r="G82" s="245"/>
    </row>
    <row r="83" spans="2:7" ht="16.2" thickBot="1" x14ac:dyDescent="0.3">
      <c r="B83" s="246"/>
      <c r="C83" s="247"/>
      <c r="D83" s="247"/>
      <c r="E83" s="247"/>
      <c r="F83" s="247"/>
      <c r="G83" s="248"/>
    </row>
    <row r="84" spans="2:7" x14ac:dyDescent="0.25">
      <c r="B84" s="13" t="s">
        <v>22</v>
      </c>
      <c r="C84" s="233"/>
      <c r="D84" s="233"/>
      <c r="E84" s="233"/>
      <c r="F84" s="233"/>
      <c r="G84" s="235"/>
    </row>
    <row r="85" spans="2:7" x14ac:dyDescent="0.25">
      <c r="B85" s="13" t="s">
        <v>1</v>
      </c>
      <c r="C85" s="228"/>
      <c r="D85" s="228"/>
      <c r="E85" s="228"/>
      <c r="F85" s="228"/>
      <c r="G85" s="231"/>
    </row>
    <row r="86" spans="2:7" ht="16.2" thickBot="1" x14ac:dyDescent="0.3">
      <c r="B86" s="14" t="s">
        <v>2</v>
      </c>
      <c r="C86" s="234"/>
      <c r="D86" s="234"/>
      <c r="E86" s="234"/>
      <c r="F86" s="234"/>
      <c r="G86" s="236"/>
    </row>
    <row r="87" spans="2:7" x14ac:dyDescent="0.25">
      <c r="B87" s="243" t="s">
        <v>23</v>
      </c>
      <c r="C87" s="244"/>
      <c r="D87" s="244"/>
      <c r="E87" s="244"/>
      <c r="F87" s="244"/>
      <c r="G87" s="245"/>
    </row>
    <row r="88" spans="2:7" ht="16.2" thickBot="1" x14ac:dyDescent="0.3">
      <c r="B88" s="246"/>
      <c r="C88" s="247"/>
      <c r="D88" s="247"/>
      <c r="E88" s="247"/>
      <c r="F88" s="247"/>
      <c r="G88" s="248"/>
    </row>
    <row r="89" spans="2:7" x14ac:dyDescent="0.25">
      <c r="B89" s="13" t="s">
        <v>24</v>
      </c>
      <c r="C89" s="252"/>
      <c r="D89" s="252"/>
      <c r="E89" s="252"/>
      <c r="F89" s="252"/>
      <c r="G89" s="255"/>
    </row>
    <row r="90" spans="2:7" x14ac:dyDescent="0.25">
      <c r="B90" s="13" t="s">
        <v>1</v>
      </c>
      <c r="C90" s="253"/>
      <c r="D90" s="253"/>
      <c r="E90" s="253"/>
      <c r="F90" s="253"/>
      <c r="G90" s="256"/>
    </row>
    <row r="91" spans="2:7" ht="16.2" thickBot="1" x14ac:dyDescent="0.3">
      <c r="B91" s="14" t="s">
        <v>2</v>
      </c>
      <c r="C91" s="254"/>
      <c r="D91" s="254"/>
      <c r="E91" s="254"/>
      <c r="F91" s="254"/>
      <c r="G91" s="257"/>
    </row>
    <row r="92" spans="2:7" x14ac:dyDescent="0.25">
      <c r="B92" s="243" t="s">
        <v>23</v>
      </c>
      <c r="C92" s="244"/>
      <c r="D92" s="244"/>
      <c r="E92" s="244"/>
      <c r="F92" s="244"/>
      <c r="G92" s="245"/>
    </row>
    <row r="93" spans="2:7" x14ac:dyDescent="0.25">
      <c r="B93" s="258"/>
      <c r="C93" s="259"/>
      <c r="D93" s="259"/>
      <c r="E93" s="259"/>
      <c r="F93" s="259"/>
      <c r="G93" s="260"/>
    </row>
    <row r="94" spans="2:7" x14ac:dyDescent="0.25">
      <c r="B94" s="258"/>
      <c r="C94" s="259"/>
      <c r="D94" s="259"/>
      <c r="E94" s="259"/>
      <c r="F94" s="259"/>
      <c r="G94" s="260"/>
    </row>
    <row r="95" spans="2:7" ht="16.2" thickBot="1" x14ac:dyDescent="0.3">
      <c r="B95" s="261"/>
      <c r="C95" s="262"/>
      <c r="D95" s="262"/>
      <c r="E95" s="262"/>
      <c r="F95" s="262"/>
      <c r="G95" s="263"/>
    </row>
    <row r="96" spans="2:7" x14ac:dyDescent="0.25">
      <c r="B96" s="13" t="s">
        <v>25</v>
      </c>
      <c r="C96" s="227"/>
      <c r="D96" s="227"/>
      <c r="E96" s="227"/>
      <c r="F96" s="227"/>
      <c r="G96" s="230"/>
    </row>
    <row r="97" spans="2:7" x14ac:dyDescent="0.25">
      <c r="B97" s="13" t="s">
        <v>1</v>
      </c>
      <c r="C97" s="228"/>
      <c r="D97" s="228"/>
      <c r="E97" s="228"/>
      <c r="F97" s="228"/>
      <c r="G97" s="231"/>
    </row>
    <row r="98" spans="2:7" ht="16.2" thickBot="1" x14ac:dyDescent="0.3">
      <c r="B98" s="14" t="s">
        <v>2</v>
      </c>
      <c r="C98" s="234"/>
      <c r="D98" s="234"/>
      <c r="E98" s="234"/>
      <c r="F98" s="234"/>
      <c r="G98" s="236"/>
    </row>
    <row r="99" spans="2:7" x14ac:dyDescent="0.25">
      <c r="B99" s="243" t="s">
        <v>23</v>
      </c>
      <c r="C99" s="244"/>
      <c r="D99" s="244"/>
      <c r="E99" s="244"/>
      <c r="F99" s="244"/>
      <c r="G99" s="245"/>
    </row>
    <row r="100" spans="2:7" x14ac:dyDescent="0.25">
      <c r="B100" s="258"/>
      <c r="C100" s="259"/>
      <c r="D100" s="259"/>
      <c r="E100" s="259"/>
      <c r="F100" s="259"/>
      <c r="G100" s="260"/>
    </row>
    <row r="101" spans="2:7" ht="16.2" thickBot="1" x14ac:dyDescent="0.3">
      <c r="B101" s="261"/>
      <c r="C101" s="262"/>
      <c r="D101" s="262"/>
      <c r="E101" s="262"/>
      <c r="F101" s="262"/>
      <c r="G101" s="263"/>
    </row>
    <row r="102" spans="2:7" x14ac:dyDescent="0.25">
      <c r="B102" s="13" t="s">
        <v>26</v>
      </c>
      <c r="C102" s="227"/>
      <c r="D102" s="227"/>
      <c r="E102" s="227"/>
      <c r="F102" s="227"/>
      <c r="G102" s="230"/>
    </row>
    <row r="103" spans="2:7" x14ac:dyDescent="0.25">
      <c r="B103" s="13" t="s">
        <v>1</v>
      </c>
      <c r="C103" s="228"/>
      <c r="D103" s="228"/>
      <c r="E103" s="228"/>
      <c r="F103" s="228"/>
      <c r="G103" s="231"/>
    </row>
    <row r="104" spans="2:7" ht="16.2" thickBot="1" x14ac:dyDescent="0.3">
      <c r="B104" s="14" t="s">
        <v>2</v>
      </c>
      <c r="C104" s="234"/>
      <c r="D104" s="234"/>
      <c r="E104" s="234"/>
      <c r="F104" s="234"/>
      <c r="G104" s="236"/>
    </row>
    <row r="105" spans="2:7" x14ac:dyDescent="0.25">
      <c r="B105" s="243" t="s">
        <v>23</v>
      </c>
      <c r="C105" s="244"/>
      <c r="D105" s="244"/>
      <c r="E105" s="244"/>
      <c r="F105" s="244"/>
      <c r="G105" s="245"/>
    </row>
    <row r="106" spans="2:7" x14ac:dyDescent="0.25">
      <c r="B106" s="258"/>
      <c r="C106" s="259"/>
      <c r="D106" s="259"/>
      <c r="E106" s="259"/>
      <c r="F106" s="259"/>
      <c r="G106" s="260"/>
    </row>
    <row r="107" spans="2:7" ht="16.2" thickBot="1" x14ac:dyDescent="0.3">
      <c r="B107" s="261"/>
      <c r="C107" s="262"/>
      <c r="D107" s="262"/>
      <c r="E107" s="262"/>
      <c r="F107" s="262"/>
      <c r="G107" s="263"/>
    </row>
    <row r="108" spans="2:7" x14ac:dyDescent="0.25">
      <c r="B108" s="13" t="s">
        <v>27</v>
      </c>
      <c r="C108" s="227"/>
      <c r="D108" s="227"/>
      <c r="E108" s="227"/>
      <c r="F108" s="227"/>
      <c r="G108" s="230"/>
    </row>
    <row r="109" spans="2:7" x14ac:dyDescent="0.25">
      <c r="B109" s="15" t="s">
        <v>1</v>
      </c>
      <c r="C109" s="228"/>
      <c r="D109" s="228"/>
      <c r="E109" s="228"/>
      <c r="F109" s="228"/>
      <c r="G109" s="231"/>
    </row>
    <row r="110" spans="2:7" ht="16.2" thickBot="1" x14ac:dyDescent="0.3">
      <c r="B110" s="16" t="s">
        <v>2</v>
      </c>
      <c r="C110" s="234"/>
      <c r="D110" s="234"/>
      <c r="E110" s="234"/>
      <c r="F110" s="234"/>
      <c r="G110" s="236"/>
    </row>
    <row r="111" spans="2:7" x14ac:dyDescent="0.25">
      <c r="B111" s="243" t="s">
        <v>23</v>
      </c>
      <c r="C111" s="244"/>
      <c r="D111" s="244"/>
      <c r="E111" s="244"/>
      <c r="F111" s="244"/>
      <c r="G111" s="245"/>
    </row>
    <row r="112" spans="2:7" x14ac:dyDescent="0.25">
      <c r="B112" s="258"/>
      <c r="C112" s="259"/>
      <c r="D112" s="259"/>
      <c r="E112" s="259"/>
      <c r="F112" s="259"/>
      <c r="G112" s="260"/>
    </row>
    <row r="113" spans="2:7" ht="16.2" thickBot="1" x14ac:dyDescent="0.3">
      <c r="B113" s="261"/>
      <c r="C113" s="262"/>
      <c r="D113" s="262"/>
      <c r="E113" s="262"/>
      <c r="F113" s="262"/>
      <c r="G113" s="263"/>
    </row>
    <row r="114" spans="2:7" x14ac:dyDescent="0.25">
      <c r="B114" s="13" t="s">
        <v>28</v>
      </c>
      <c r="C114" s="271"/>
      <c r="D114" s="271"/>
      <c r="E114" s="271"/>
      <c r="F114" s="271"/>
      <c r="G114" s="272"/>
    </row>
    <row r="115" spans="2:7" x14ac:dyDescent="0.25">
      <c r="B115" s="13" t="s">
        <v>1</v>
      </c>
      <c r="C115" s="253"/>
      <c r="D115" s="253"/>
      <c r="E115" s="253"/>
      <c r="F115" s="253"/>
      <c r="G115" s="256"/>
    </row>
    <row r="116" spans="2:7" ht="16.2" thickBot="1" x14ac:dyDescent="0.3">
      <c r="B116" s="14" t="s">
        <v>2</v>
      </c>
      <c r="C116" s="254"/>
      <c r="D116" s="254"/>
      <c r="E116" s="254"/>
      <c r="F116" s="254"/>
      <c r="G116" s="257"/>
    </row>
    <row r="117" spans="2:7" ht="46.5" customHeight="1" x14ac:dyDescent="0.25">
      <c r="B117" s="273" t="s">
        <v>29</v>
      </c>
      <c r="C117" s="275"/>
      <c r="D117" s="244"/>
      <c r="E117" s="244"/>
      <c r="F117" s="244"/>
      <c r="G117" s="245"/>
    </row>
    <row r="118" spans="2:7" ht="16.2" thickBot="1" x14ac:dyDescent="0.3">
      <c r="B118" s="274"/>
      <c r="C118" s="276"/>
      <c r="D118" s="247"/>
      <c r="E118" s="247"/>
      <c r="F118" s="247"/>
      <c r="G118" s="248"/>
    </row>
    <row r="119" spans="2:7" x14ac:dyDescent="0.25">
      <c r="B119" s="23" t="s">
        <v>8</v>
      </c>
      <c r="C119" s="222"/>
      <c r="D119" s="222"/>
      <c r="E119" s="222"/>
      <c r="F119" s="222"/>
      <c r="G119" s="218"/>
    </row>
    <row r="120" spans="2:7" x14ac:dyDescent="0.25">
      <c r="B120" s="13" t="s">
        <v>1</v>
      </c>
      <c r="C120" s="267"/>
      <c r="D120" s="267"/>
      <c r="E120" s="267"/>
      <c r="F120" s="267"/>
      <c r="G120" s="269"/>
    </row>
    <row r="121" spans="2:7" x14ac:dyDescent="0.25">
      <c r="B121" s="24" t="s">
        <v>2</v>
      </c>
      <c r="C121" s="268"/>
      <c r="D121" s="268"/>
      <c r="E121" s="268"/>
      <c r="F121" s="268"/>
      <c r="G121" s="270"/>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29" zoomScale="75" zoomScaleNormal="75" workbookViewId="0">
      <selection activeCell="B36" sqref="B36:G36"/>
    </sheetView>
  </sheetViews>
  <sheetFormatPr defaultColWidth="9.109375" defaultRowHeight="15.6" x14ac:dyDescent="0.25"/>
  <cols>
    <col min="1" max="1" width="4.5546875" style="109" customWidth="1"/>
    <col min="2" max="2" width="50.5546875" style="96" customWidth="1"/>
    <col min="3" max="3" width="14.5546875" style="96" customWidth="1"/>
    <col min="4" max="4" width="13.88671875" style="96" customWidth="1"/>
    <col min="5" max="5" width="13" style="96" customWidth="1"/>
    <col min="6" max="6" width="14" style="96" customWidth="1"/>
    <col min="7" max="7" width="12.88671875" style="96" customWidth="1"/>
    <col min="8" max="8" width="9.109375" style="83"/>
    <col min="9" max="9" width="17.44140625" style="83" customWidth="1"/>
    <col min="10" max="16384" width="9.109375" style="83"/>
  </cols>
  <sheetData>
    <row r="1" spans="1:14" s="79" customFormat="1" ht="123" customHeight="1" x14ac:dyDescent="0.25">
      <c r="A1" s="303" t="s">
        <v>105</v>
      </c>
      <c r="B1" s="304"/>
      <c r="C1" s="304"/>
      <c r="D1" s="304"/>
      <c r="E1" s="304"/>
      <c r="F1" s="304"/>
      <c r="G1" s="305"/>
      <c r="H1" s="193"/>
      <c r="I1" s="193"/>
      <c r="J1" s="193"/>
      <c r="K1" s="193"/>
      <c r="L1" s="193"/>
      <c r="M1" s="142"/>
      <c r="N1" s="142"/>
    </row>
    <row r="2" spans="1:14" ht="9.75" customHeight="1" thickBot="1" x14ac:dyDescent="0.3">
      <c r="A2" s="80"/>
      <c r="B2" s="81"/>
      <c r="C2" s="82"/>
      <c r="D2" s="82"/>
      <c r="E2" s="82"/>
      <c r="F2" s="82"/>
      <c r="G2" s="82"/>
    </row>
    <row r="3" spans="1:14" s="84" customFormat="1" ht="20.399999999999999" x14ac:dyDescent="0.25">
      <c r="A3" s="143" t="s">
        <v>38</v>
      </c>
      <c r="B3" s="144" t="s">
        <v>37</v>
      </c>
      <c r="C3" s="145" t="s">
        <v>56</v>
      </c>
      <c r="D3" s="146" t="s">
        <v>57</v>
      </c>
      <c r="E3" s="146" t="s">
        <v>58</v>
      </c>
      <c r="F3" s="146" t="s">
        <v>59</v>
      </c>
      <c r="G3" s="147" t="s">
        <v>60</v>
      </c>
    </row>
    <row r="4" spans="1:14" ht="15" customHeight="1" x14ac:dyDescent="0.3">
      <c r="A4" s="85"/>
      <c r="B4" s="152" t="s">
        <v>0</v>
      </c>
      <c r="C4" s="192"/>
      <c r="D4" s="183"/>
      <c r="E4" s="183"/>
      <c r="F4" s="183"/>
      <c r="G4" s="184"/>
    </row>
    <row r="5" spans="1:14" ht="18" customHeight="1" x14ac:dyDescent="0.25">
      <c r="A5" s="86"/>
      <c r="B5" s="87" t="s">
        <v>40</v>
      </c>
      <c r="C5" s="170"/>
      <c r="D5" s="27"/>
      <c r="E5" s="170"/>
      <c r="F5" s="27"/>
      <c r="G5" s="171"/>
    </row>
    <row r="6" spans="1:14" ht="18" customHeight="1" x14ac:dyDescent="0.25">
      <c r="A6" s="86"/>
      <c r="B6" s="88" t="s">
        <v>41</v>
      </c>
      <c r="C6" s="166"/>
      <c r="D6" s="167"/>
      <c r="E6" s="166"/>
      <c r="F6" s="168"/>
      <c r="G6" s="169"/>
    </row>
    <row r="7" spans="1:14" ht="15" customHeight="1" x14ac:dyDescent="0.3">
      <c r="A7" s="85"/>
      <c r="B7" s="89" t="s">
        <v>29</v>
      </c>
      <c r="C7" s="306"/>
      <c r="D7" s="306"/>
      <c r="E7" s="306"/>
      <c r="F7" s="306"/>
      <c r="G7" s="307"/>
    </row>
    <row r="8" spans="1:14" s="91" customFormat="1" ht="125.1" customHeight="1" x14ac:dyDescent="0.25">
      <c r="A8" s="90"/>
      <c r="B8" s="308"/>
      <c r="C8" s="309"/>
      <c r="D8" s="309"/>
      <c r="E8" s="309"/>
      <c r="F8" s="309"/>
      <c r="G8" s="310"/>
    </row>
    <row r="9" spans="1:14" ht="5.0999999999999996"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
      <c r="A11" s="85"/>
      <c r="B11" s="153" t="s">
        <v>3</v>
      </c>
      <c r="C11" s="192"/>
      <c r="D11" s="183"/>
      <c r="E11" s="183"/>
      <c r="F11" s="183"/>
      <c r="G11" s="184"/>
    </row>
    <row r="12" spans="1:14" ht="18" customHeight="1" x14ac:dyDescent="0.25">
      <c r="A12" s="85"/>
      <c r="B12" s="97" t="s">
        <v>40</v>
      </c>
      <c r="C12" s="163"/>
      <c r="D12" s="164"/>
      <c r="E12" s="163"/>
      <c r="F12" s="164"/>
      <c r="G12" s="165"/>
    </row>
    <row r="13" spans="1:14" ht="18" customHeight="1" x14ac:dyDescent="0.25">
      <c r="A13" s="85"/>
      <c r="B13" s="98" t="s">
        <v>41</v>
      </c>
      <c r="C13" s="166"/>
      <c r="D13" s="167"/>
      <c r="E13" s="166"/>
      <c r="F13" s="168"/>
      <c r="G13" s="169"/>
    </row>
    <row r="14" spans="1:14" ht="15" customHeight="1" x14ac:dyDescent="0.3">
      <c r="A14" s="85"/>
      <c r="B14" s="89" t="s">
        <v>29</v>
      </c>
      <c r="C14" s="176"/>
      <c r="D14" s="176"/>
      <c r="E14" s="176"/>
      <c r="F14" s="176"/>
      <c r="G14" s="175"/>
    </row>
    <row r="15" spans="1:14" s="91" customFormat="1" ht="129.9" customHeight="1" x14ac:dyDescent="0.25">
      <c r="A15" s="90"/>
      <c r="B15" s="301"/>
      <c r="C15" s="301"/>
      <c r="D15" s="301"/>
      <c r="E15" s="301"/>
      <c r="F15" s="301"/>
      <c r="G15" s="302"/>
    </row>
    <row r="16" spans="1:14" ht="8.1" customHeight="1" x14ac:dyDescent="0.25">
      <c r="A16" s="92"/>
      <c r="B16" s="93"/>
      <c r="C16" s="94"/>
      <c r="D16" s="94"/>
      <c r="E16" s="94"/>
      <c r="F16" s="94"/>
      <c r="G16" s="95"/>
    </row>
    <row r="17" spans="1:7" s="96" customFormat="1" ht="15" customHeight="1" x14ac:dyDescent="0.25">
      <c r="A17" s="85"/>
      <c r="B17" s="148" t="s">
        <v>66</v>
      </c>
      <c r="C17" s="114" t="s">
        <v>61</v>
      </c>
      <c r="D17" s="111" t="s">
        <v>62</v>
      </c>
      <c r="E17" s="110" t="s">
        <v>63</v>
      </c>
      <c r="F17" s="111" t="s">
        <v>64</v>
      </c>
      <c r="G17" s="112" t="s">
        <v>65</v>
      </c>
    </row>
    <row r="18" spans="1:7" ht="15" customHeight="1" x14ac:dyDescent="0.3">
      <c r="A18" s="85"/>
      <c r="B18" s="154" t="s">
        <v>4</v>
      </c>
      <c r="C18" s="183"/>
      <c r="D18" s="183"/>
      <c r="E18" s="183"/>
      <c r="F18" s="183"/>
      <c r="G18" s="184"/>
    </row>
    <row r="19" spans="1:7" ht="18" customHeight="1" x14ac:dyDescent="0.25">
      <c r="A19" s="85"/>
      <c r="B19" s="97" t="s">
        <v>40</v>
      </c>
      <c r="C19" s="170"/>
      <c r="D19" s="27"/>
      <c r="E19" s="170"/>
      <c r="F19" s="27"/>
      <c r="G19" s="171"/>
    </row>
    <row r="20" spans="1:7" ht="18" customHeight="1" x14ac:dyDescent="0.25">
      <c r="A20" s="85"/>
      <c r="B20" s="98" t="s">
        <v>41</v>
      </c>
      <c r="C20" s="166"/>
      <c r="D20" s="167"/>
      <c r="E20" s="166"/>
      <c r="F20" s="168"/>
      <c r="G20" s="169"/>
    </row>
    <row r="21" spans="1:7" ht="20.100000000000001" customHeight="1" x14ac:dyDescent="0.3">
      <c r="A21" s="85"/>
      <c r="B21" s="89" t="s">
        <v>29</v>
      </c>
      <c r="C21" s="176"/>
      <c r="D21" s="176"/>
      <c r="E21" s="176"/>
      <c r="F21" s="176"/>
      <c r="G21" s="175"/>
    </row>
    <row r="22" spans="1:7" s="91" customFormat="1" ht="140.1"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66</v>
      </c>
      <c r="C24" s="114" t="s">
        <v>61</v>
      </c>
      <c r="D24" s="111" t="s">
        <v>62</v>
      </c>
      <c r="E24" s="110" t="s">
        <v>63</v>
      </c>
      <c r="F24" s="111" t="s">
        <v>64</v>
      </c>
      <c r="G24" s="112" t="s">
        <v>65</v>
      </c>
    </row>
    <row r="25" spans="1:7" s="96" customFormat="1" ht="15" customHeight="1" x14ac:dyDescent="0.25">
      <c r="A25" s="85"/>
      <c r="B25" s="149" t="s">
        <v>97</v>
      </c>
      <c r="C25" s="311"/>
      <c r="D25" s="312"/>
      <c r="E25" s="312"/>
      <c r="F25" s="312"/>
      <c r="G25" s="313"/>
    </row>
    <row r="26" spans="1:7" ht="20.100000000000001" customHeight="1" x14ac:dyDescent="0.25">
      <c r="A26" s="85"/>
      <c r="B26" s="150" t="s">
        <v>5</v>
      </c>
      <c r="C26" s="172"/>
      <c r="D26" s="164"/>
      <c r="E26" s="172"/>
      <c r="F26" s="164"/>
      <c r="G26" s="173"/>
    </row>
    <row r="27" spans="1:7" ht="18" customHeight="1" x14ac:dyDescent="0.25">
      <c r="A27" s="85"/>
      <c r="B27" s="151" t="s">
        <v>6</v>
      </c>
      <c r="C27" s="166"/>
      <c r="D27" s="167"/>
      <c r="E27" s="166"/>
      <c r="F27" s="168"/>
      <c r="G27" s="169"/>
    </row>
    <row r="28" spans="1:7" ht="63" customHeight="1" x14ac:dyDescent="0.3">
      <c r="A28" s="85"/>
      <c r="B28" s="293" t="s">
        <v>101</v>
      </c>
      <c r="C28" s="293"/>
      <c r="D28" s="293"/>
      <c r="E28" s="293"/>
      <c r="F28" s="293"/>
      <c r="G28" s="294"/>
    </row>
    <row r="29" spans="1:7" s="91" customFormat="1" ht="150" customHeight="1" x14ac:dyDescent="0.25">
      <c r="A29" s="90"/>
      <c r="B29" s="301"/>
      <c r="C29" s="301"/>
      <c r="D29" s="301"/>
      <c r="E29" s="301"/>
      <c r="F29" s="301"/>
      <c r="G29" s="302"/>
    </row>
    <row r="30" spans="1:7" ht="8.1" customHeight="1" x14ac:dyDescent="0.25">
      <c r="A30" s="92"/>
      <c r="B30" s="93"/>
      <c r="C30" s="94"/>
      <c r="D30" s="94"/>
      <c r="E30" s="94"/>
      <c r="F30" s="94"/>
      <c r="G30" s="95"/>
    </row>
    <row r="31" spans="1:7" s="96" customFormat="1" ht="15" customHeight="1" x14ac:dyDescent="0.25">
      <c r="A31" s="85"/>
      <c r="B31" s="115" t="s">
        <v>66</v>
      </c>
      <c r="C31" s="116" t="s">
        <v>61</v>
      </c>
      <c r="D31" s="111" t="s">
        <v>62</v>
      </c>
      <c r="E31" s="110" t="s">
        <v>63</v>
      </c>
      <c r="F31" s="111" t="s">
        <v>64</v>
      </c>
      <c r="G31" s="112" t="s">
        <v>65</v>
      </c>
    </row>
    <row r="32" spans="1:7" ht="15" customHeight="1" x14ac:dyDescent="0.3">
      <c r="A32" s="85"/>
      <c r="B32" s="155" t="s">
        <v>7</v>
      </c>
      <c r="C32" s="183"/>
      <c r="D32" s="183"/>
      <c r="E32" s="183"/>
      <c r="F32" s="183"/>
      <c r="G32" s="184"/>
    </row>
    <row r="33" spans="1:8" ht="18" customHeight="1" x14ac:dyDescent="0.25">
      <c r="A33" s="85"/>
      <c r="B33" s="97" t="s">
        <v>40</v>
      </c>
      <c r="C33" s="210">
        <v>13810.5</v>
      </c>
      <c r="D33" s="211">
        <v>27621</v>
      </c>
      <c r="E33" s="210">
        <v>41431.5</v>
      </c>
      <c r="F33" s="211">
        <v>64449</v>
      </c>
      <c r="G33" s="212">
        <v>96673.5</v>
      </c>
    </row>
    <row r="34" spans="1:8" ht="18" customHeight="1" x14ac:dyDescent="0.25">
      <c r="A34" s="85"/>
      <c r="B34" s="98" t="s">
        <v>41</v>
      </c>
      <c r="C34" s="166"/>
      <c r="D34" s="167"/>
      <c r="E34" s="166"/>
      <c r="F34" s="168"/>
      <c r="G34" s="169"/>
    </row>
    <row r="35" spans="1:8" ht="20.100000000000001" customHeight="1" x14ac:dyDescent="0.3">
      <c r="A35" s="85"/>
      <c r="B35" s="292" t="s">
        <v>53</v>
      </c>
      <c r="C35" s="293"/>
      <c r="D35" s="293"/>
      <c r="E35" s="293"/>
      <c r="F35" s="293"/>
      <c r="G35" s="294"/>
    </row>
    <row r="36" spans="1:8" s="91" customFormat="1" ht="129.9" customHeight="1" x14ac:dyDescent="0.25">
      <c r="A36" s="90"/>
      <c r="B36" s="295"/>
      <c r="C36" s="296"/>
      <c r="D36" s="296"/>
      <c r="E36" s="296"/>
      <c r="F36" s="296"/>
      <c r="G36" s="297"/>
    </row>
    <row r="37" spans="1:8" s="91" customFormat="1" ht="22.5" customHeight="1" x14ac:dyDescent="0.25">
      <c r="A37" s="157"/>
      <c r="B37" s="159" t="s">
        <v>98</v>
      </c>
      <c r="C37" s="160"/>
      <c r="D37" s="160"/>
      <c r="E37" s="160"/>
      <c r="F37" s="160"/>
      <c r="G37" s="160"/>
    </row>
    <row r="38" spans="1:8" s="91" customFormat="1" ht="17.25" customHeight="1" x14ac:dyDescent="0.25">
      <c r="A38" s="158"/>
      <c r="B38" s="161" t="s">
        <v>40</v>
      </c>
      <c r="C38" s="214">
        <f t="shared" ref="C38:G39" si="0">SUM(C5,C12,C19,C26,C33)</f>
        <v>13810.5</v>
      </c>
      <c r="D38" s="214">
        <f t="shared" si="0"/>
        <v>27621</v>
      </c>
      <c r="E38" s="214">
        <f t="shared" si="0"/>
        <v>41431.5</v>
      </c>
      <c r="F38" s="214">
        <f t="shared" si="0"/>
        <v>64449</v>
      </c>
      <c r="G38" s="214">
        <f t="shared" si="0"/>
        <v>96673.5</v>
      </c>
    </row>
    <row r="39" spans="1:8" s="91" customFormat="1" ht="18" customHeight="1" x14ac:dyDescent="0.25">
      <c r="A39" s="158"/>
      <c r="B39" s="161" t="s">
        <v>41</v>
      </c>
      <c r="C39" s="162">
        <f t="shared" si="0"/>
        <v>0</v>
      </c>
      <c r="D39" s="162">
        <f t="shared" si="0"/>
        <v>0</v>
      </c>
      <c r="E39" s="162">
        <f t="shared" si="0"/>
        <v>0</v>
      </c>
      <c r="F39" s="162">
        <f t="shared" si="0"/>
        <v>0</v>
      </c>
      <c r="G39" s="162">
        <f t="shared" si="0"/>
        <v>0</v>
      </c>
    </row>
    <row r="40" spans="1:8" ht="17.25" customHeight="1" x14ac:dyDescent="0.25">
      <c r="A40" s="92"/>
      <c r="B40" s="93"/>
      <c r="C40" s="101"/>
      <c r="D40" s="101"/>
      <c r="E40" s="101"/>
      <c r="F40" s="101"/>
      <c r="G40" s="102"/>
    </row>
    <row r="41" spans="1:8" ht="15" customHeight="1" x14ac:dyDescent="0.25">
      <c r="A41" s="298" t="s">
        <v>38</v>
      </c>
      <c r="B41" s="299" t="s">
        <v>83</v>
      </c>
      <c r="C41" s="178" t="s">
        <v>61</v>
      </c>
      <c r="D41" s="178" t="s">
        <v>62</v>
      </c>
      <c r="E41" s="178" t="s">
        <v>63</v>
      </c>
      <c r="F41" s="178" t="s">
        <v>64</v>
      </c>
      <c r="G41" s="178" t="s">
        <v>65</v>
      </c>
    </row>
    <row r="42" spans="1:8" ht="30" customHeight="1" x14ac:dyDescent="0.25">
      <c r="A42" s="298"/>
      <c r="B42" s="300"/>
      <c r="C42" s="213">
        <f>SUM(C5,C6,C12,C13,C19,C20,C26,C27,C33,C34)</f>
        <v>13810.5</v>
      </c>
      <c r="D42" s="213">
        <f>SUM(D5,D6,D12,D13,D19,D20,D26,D27,D33,D34)</f>
        <v>27621</v>
      </c>
      <c r="E42" s="213">
        <f>SUM(E5,E6,E12,E13,E19,E20,E26,E27,E33,E34)</f>
        <v>41431.5</v>
      </c>
      <c r="F42" s="213">
        <f>SUM(F5,F6,F12,F13,F19,F20,F26,F27,F33,F34)</f>
        <v>64449</v>
      </c>
      <c r="G42" s="213">
        <f>SUM(G5,G6,G12,G13,G19,G20,G26,G27,G33,G34)</f>
        <v>96673.5</v>
      </c>
    </row>
    <row r="43" spans="1:8" ht="17.399999999999999" x14ac:dyDescent="0.25">
      <c r="A43" s="177"/>
      <c r="B43" s="104"/>
      <c r="C43" s="105"/>
      <c r="D43" s="105"/>
      <c r="E43" s="105"/>
      <c r="F43" s="105"/>
      <c r="G43" s="105"/>
    </row>
    <row r="44" spans="1:8" x14ac:dyDescent="0.25">
      <c r="B44" s="106"/>
      <c r="C44" s="107"/>
      <c r="D44" s="107"/>
      <c r="E44" s="107"/>
      <c r="F44" s="107"/>
      <c r="G44" s="107"/>
    </row>
    <row r="45" spans="1:8" x14ac:dyDescent="0.25">
      <c r="B45" s="106"/>
      <c r="C45" s="107"/>
      <c r="D45" s="107"/>
      <c r="E45" s="107"/>
      <c r="F45" s="107"/>
      <c r="G45" s="107"/>
    </row>
    <row r="46" spans="1:8" x14ac:dyDescent="0.3">
      <c r="A46" s="205"/>
      <c r="B46" s="200">
        <f>SUM(C42:G42)</f>
        <v>243985.5</v>
      </c>
      <c r="C46" s="206" t="s">
        <v>103</v>
      </c>
      <c r="D46" s="207"/>
      <c r="E46" s="203"/>
      <c r="F46" s="203"/>
      <c r="G46" s="203"/>
      <c r="H46" s="209"/>
    </row>
    <row r="47" spans="1:8" x14ac:dyDescent="0.25">
      <c r="B47" s="106"/>
      <c r="C47" s="107"/>
      <c r="D47" s="107"/>
      <c r="E47" s="107"/>
      <c r="F47" s="107"/>
      <c r="G47" s="107"/>
    </row>
    <row r="48" spans="1:8"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abSelected="1" topLeftCell="A84" zoomScaleNormal="100" workbookViewId="0">
      <selection activeCell="G89" sqref="G89"/>
    </sheetView>
  </sheetViews>
  <sheetFormatPr defaultColWidth="9.109375" defaultRowHeight="15.6" x14ac:dyDescent="0.25"/>
  <cols>
    <col min="1" max="1" width="4.5546875" style="109" customWidth="1"/>
    <col min="2" max="2" width="51.109375" style="96" customWidth="1"/>
    <col min="3" max="5" width="13" style="96" customWidth="1"/>
    <col min="6" max="6" width="13.5546875" style="96" customWidth="1"/>
    <col min="7" max="7" width="13.33203125" style="96" customWidth="1"/>
    <col min="8" max="8" width="9.109375" style="83"/>
    <col min="9" max="9" width="19.44140625" style="83" customWidth="1"/>
    <col min="10" max="16384" width="9.109375" style="83"/>
  </cols>
  <sheetData>
    <row r="1" spans="1:7" s="79" customFormat="1" ht="144.75" customHeight="1" x14ac:dyDescent="0.25">
      <c r="A1" s="303" t="s">
        <v>106</v>
      </c>
      <c r="B1" s="304"/>
      <c r="C1" s="304"/>
      <c r="D1" s="304"/>
      <c r="E1" s="304"/>
      <c r="F1" s="304"/>
      <c r="G1" s="305"/>
    </row>
    <row r="2" spans="1:7" ht="11.25" customHeight="1" thickBot="1" x14ac:dyDescent="0.3">
      <c r="A2" s="80"/>
      <c r="B2" s="81"/>
      <c r="C2" s="82"/>
      <c r="D2" s="82"/>
      <c r="E2" s="82"/>
      <c r="F2" s="82"/>
      <c r="G2" s="82"/>
    </row>
    <row r="3" spans="1:7" s="84" customFormat="1" ht="20.399999999999999" x14ac:dyDescent="0.25">
      <c r="A3" s="143" t="s">
        <v>78</v>
      </c>
      <c r="B3" s="179" t="s">
        <v>67</v>
      </c>
      <c r="C3" s="180" t="s">
        <v>68</v>
      </c>
      <c r="D3" s="181" t="s">
        <v>69</v>
      </c>
      <c r="E3" s="181" t="s">
        <v>70</v>
      </c>
      <c r="F3" s="181" t="s">
        <v>71</v>
      </c>
      <c r="G3" s="182" t="s">
        <v>72</v>
      </c>
    </row>
    <row r="4" spans="1:7" s="129" customFormat="1" ht="15" customHeight="1" x14ac:dyDescent="0.25">
      <c r="A4" s="126"/>
      <c r="B4" s="187" t="s">
        <v>80</v>
      </c>
      <c r="C4" s="127"/>
      <c r="D4" s="127"/>
      <c r="E4" s="127"/>
      <c r="F4" s="127"/>
      <c r="G4" s="128"/>
    </row>
    <row r="5" spans="1:7" ht="15" customHeight="1" x14ac:dyDescent="0.3">
      <c r="A5" s="85"/>
      <c r="B5" s="191" t="s">
        <v>11</v>
      </c>
      <c r="C5" s="192"/>
      <c r="D5" s="183"/>
      <c r="E5" s="183"/>
      <c r="F5" s="183"/>
      <c r="G5" s="184"/>
    </row>
    <row r="6" spans="1:7" ht="15" customHeight="1" x14ac:dyDescent="0.25">
      <c r="A6" s="86"/>
      <c r="B6" s="185" t="s">
        <v>40</v>
      </c>
      <c r="C6" s="170"/>
      <c r="D6" s="170"/>
      <c r="E6" s="170"/>
      <c r="F6" s="27"/>
      <c r="G6" s="171"/>
    </row>
    <row r="7" spans="1:7" ht="15" customHeight="1" x14ac:dyDescent="0.25">
      <c r="A7" s="86"/>
      <c r="B7" s="185" t="s">
        <v>41</v>
      </c>
      <c r="C7" s="172"/>
      <c r="D7" s="164"/>
      <c r="E7" s="172"/>
      <c r="F7" s="164"/>
      <c r="G7" s="190"/>
    </row>
    <row r="8" spans="1:7" ht="15" customHeight="1" x14ac:dyDescent="0.3">
      <c r="A8" s="85"/>
      <c r="B8" s="191" t="s">
        <v>14</v>
      </c>
      <c r="C8" s="194"/>
      <c r="D8" s="195"/>
      <c r="E8" s="195"/>
      <c r="F8" s="195"/>
      <c r="G8" s="196"/>
    </row>
    <row r="9" spans="1:7" ht="15" customHeight="1" x14ac:dyDescent="0.25">
      <c r="A9" s="86"/>
      <c r="B9" s="185" t="s">
        <v>40</v>
      </c>
      <c r="C9" s="170"/>
      <c r="D9" s="170"/>
      <c r="E9" s="170"/>
      <c r="F9" s="27"/>
      <c r="G9" s="171"/>
    </row>
    <row r="10" spans="1:7" ht="15" customHeight="1" x14ac:dyDescent="0.25">
      <c r="A10" s="86"/>
      <c r="B10" s="185" t="s">
        <v>41</v>
      </c>
      <c r="C10" s="172"/>
      <c r="D10" s="164"/>
      <c r="E10" s="172"/>
      <c r="F10" s="164"/>
      <c r="G10" s="190"/>
    </row>
    <row r="11" spans="1:7" ht="15" customHeight="1" x14ac:dyDescent="0.3">
      <c r="A11" s="85"/>
      <c r="B11" s="191" t="s">
        <v>16</v>
      </c>
      <c r="C11" s="194"/>
      <c r="D11" s="195"/>
      <c r="E11" s="195"/>
      <c r="F11" s="195"/>
      <c r="G11" s="196"/>
    </row>
    <row r="12" spans="1:7" ht="15" customHeight="1" x14ac:dyDescent="0.25">
      <c r="A12" s="86"/>
      <c r="B12" s="185" t="s">
        <v>40</v>
      </c>
      <c r="C12" s="170">
        <v>8000</v>
      </c>
      <c r="D12" s="170">
        <v>24000</v>
      </c>
      <c r="E12" s="170">
        <v>24000</v>
      </c>
      <c r="F12" s="27">
        <v>24000</v>
      </c>
      <c r="G12" s="171">
        <v>24000</v>
      </c>
    </row>
    <row r="13" spans="1:7" ht="15" customHeight="1" x14ac:dyDescent="0.25">
      <c r="A13" s="86"/>
      <c r="B13" s="185" t="s">
        <v>41</v>
      </c>
      <c r="C13" s="215">
        <v>0</v>
      </c>
      <c r="D13" s="216">
        <v>0</v>
      </c>
      <c r="E13" s="215">
        <v>0</v>
      </c>
      <c r="F13" s="216">
        <v>0</v>
      </c>
      <c r="G13" s="217">
        <v>0</v>
      </c>
    </row>
    <row r="14" spans="1:7" ht="15" customHeight="1" x14ac:dyDescent="0.3">
      <c r="A14" s="85"/>
      <c r="B14" s="191" t="s">
        <v>17</v>
      </c>
      <c r="C14" s="194"/>
      <c r="D14" s="195"/>
      <c r="E14" s="195"/>
      <c r="F14" s="195"/>
      <c r="G14" s="196"/>
    </row>
    <row r="15" spans="1:7" ht="15" customHeight="1" x14ac:dyDescent="0.25">
      <c r="A15" s="86"/>
      <c r="B15" s="185" t="s">
        <v>40</v>
      </c>
      <c r="C15" s="170"/>
      <c r="D15" s="170"/>
      <c r="E15" s="170"/>
      <c r="F15" s="27"/>
      <c r="G15" s="171"/>
    </row>
    <row r="16" spans="1:7" ht="15" customHeight="1" x14ac:dyDescent="0.25">
      <c r="A16" s="86"/>
      <c r="B16" s="185" t="s">
        <v>41</v>
      </c>
      <c r="C16" s="172"/>
      <c r="D16" s="164"/>
      <c r="E16" s="172"/>
      <c r="F16" s="164"/>
      <c r="G16" s="190"/>
    </row>
    <row r="17" spans="1:7" ht="15" customHeight="1" x14ac:dyDescent="0.3">
      <c r="A17" s="85"/>
      <c r="B17" s="186" t="s">
        <v>18</v>
      </c>
      <c r="C17" s="194"/>
      <c r="D17" s="195"/>
      <c r="E17" s="195"/>
      <c r="F17" s="195"/>
      <c r="G17" s="196"/>
    </row>
    <row r="18" spans="1:7" ht="15" customHeight="1" x14ac:dyDescent="0.25">
      <c r="A18" s="86"/>
      <c r="B18" s="87" t="s">
        <v>40</v>
      </c>
      <c r="C18" s="170"/>
      <c r="D18" s="170"/>
      <c r="E18" s="170"/>
      <c r="F18" s="27"/>
      <c r="G18" s="171"/>
    </row>
    <row r="19" spans="1:7" ht="15" customHeight="1" x14ac:dyDescent="0.25">
      <c r="A19" s="86"/>
      <c r="B19" s="87" t="s">
        <v>41</v>
      </c>
      <c r="C19" s="172"/>
      <c r="D19" s="164"/>
      <c r="E19" s="172"/>
      <c r="F19" s="164"/>
      <c r="G19" s="190"/>
    </row>
    <row r="20" spans="1:7" ht="39.9" customHeight="1" x14ac:dyDescent="0.25">
      <c r="A20" s="126"/>
      <c r="B20" s="315" t="s">
        <v>102</v>
      </c>
      <c r="C20" s="315"/>
      <c r="D20" s="315"/>
      <c r="E20" s="315"/>
      <c r="F20" s="315"/>
      <c r="G20" s="316"/>
    </row>
    <row r="21" spans="1:7" s="91" customFormat="1" ht="144.9" customHeight="1" x14ac:dyDescent="0.25">
      <c r="A21" s="90"/>
      <c r="B21" s="308" t="s">
        <v>107</v>
      </c>
      <c r="C21" s="309"/>
      <c r="D21" s="309"/>
      <c r="E21" s="309"/>
      <c r="F21" s="309"/>
      <c r="G21" s="310"/>
    </row>
    <row r="22" spans="1:7" ht="5.0999999999999996" customHeight="1" x14ac:dyDescent="0.25">
      <c r="A22" s="92"/>
      <c r="B22" s="93"/>
      <c r="C22" s="93"/>
      <c r="D22" s="93"/>
      <c r="E22" s="93"/>
      <c r="F22" s="93"/>
      <c r="G22" s="125"/>
    </row>
    <row r="23" spans="1:7" s="96" customFormat="1" ht="15" customHeight="1" x14ac:dyDescent="0.25">
      <c r="A23" s="85"/>
      <c r="B23" s="117" t="s">
        <v>81</v>
      </c>
      <c r="C23" s="118" t="s">
        <v>73</v>
      </c>
      <c r="D23" s="119" t="s">
        <v>74</v>
      </c>
      <c r="E23" s="118" t="s">
        <v>75</v>
      </c>
      <c r="F23" s="119" t="s">
        <v>76</v>
      </c>
      <c r="G23" s="120" t="s">
        <v>77</v>
      </c>
    </row>
    <row r="24" spans="1:7" ht="15" customHeight="1" x14ac:dyDescent="0.3">
      <c r="A24" s="85"/>
      <c r="B24" s="188" t="s">
        <v>19</v>
      </c>
      <c r="C24" s="192"/>
      <c r="D24" s="183"/>
      <c r="E24" s="183"/>
      <c r="F24" s="183"/>
      <c r="G24" s="184"/>
    </row>
    <row r="25" spans="1:7" ht="18" customHeight="1" x14ac:dyDescent="0.25">
      <c r="A25" s="85"/>
      <c r="B25" s="97" t="s">
        <v>40</v>
      </c>
      <c r="C25" s="170"/>
      <c r="D25" s="170"/>
      <c r="E25" s="170"/>
      <c r="F25" s="27"/>
      <c r="G25" s="171"/>
    </row>
    <row r="26" spans="1:7" ht="18" customHeight="1" x14ac:dyDescent="0.25">
      <c r="A26" s="85"/>
      <c r="B26" s="98" t="s">
        <v>41</v>
      </c>
      <c r="C26" s="172"/>
      <c r="D26" s="164"/>
      <c r="E26" s="172"/>
      <c r="F26" s="164"/>
      <c r="G26" s="190"/>
    </row>
    <row r="27" spans="1:7" ht="15" customHeight="1" x14ac:dyDescent="0.3">
      <c r="A27" s="126"/>
      <c r="B27" s="89" t="s">
        <v>29</v>
      </c>
      <c r="C27" s="123"/>
      <c r="D27" s="123"/>
      <c r="E27" s="123"/>
      <c r="F27" s="123"/>
      <c r="G27" s="124"/>
    </row>
    <row r="28" spans="1:7" s="91" customFormat="1" ht="150" customHeight="1" x14ac:dyDescent="0.25">
      <c r="A28" s="90"/>
      <c r="B28" s="301"/>
      <c r="C28" s="301"/>
      <c r="D28" s="301"/>
      <c r="E28" s="301"/>
      <c r="F28" s="301"/>
      <c r="G28" s="302"/>
    </row>
    <row r="29" spans="1:7" ht="8.1" customHeight="1" x14ac:dyDescent="0.25">
      <c r="A29" s="92"/>
      <c r="B29" s="93"/>
      <c r="C29" s="94"/>
      <c r="D29" s="94"/>
      <c r="E29" s="94"/>
      <c r="F29" s="94"/>
      <c r="G29" s="95"/>
    </row>
    <row r="30" spans="1:7" s="96" customFormat="1" ht="15" customHeight="1" x14ac:dyDescent="0.25">
      <c r="A30" s="85"/>
      <c r="B30" s="117" t="s">
        <v>81</v>
      </c>
      <c r="C30" s="121" t="s">
        <v>73</v>
      </c>
      <c r="D30" s="119" t="s">
        <v>74</v>
      </c>
      <c r="E30" s="118" t="s">
        <v>75</v>
      </c>
      <c r="F30" s="119" t="s">
        <v>76</v>
      </c>
      <c r="G30" s="120" t="s">
        <v>77</v>
      </c>
    </row>
    <row r="31" spans="1:7" ht="15" customHeight="1" x14ac:dyDescent="0.3">
      <c r="A31" s="85"/>
      <c r="B31" s="189" t="s">
        <v>21</v>
      </c>
      <c r="C31" s="183"/>
      <c r="D31" s="183"/>
      <c r="E31" s="183"/>
      <c r="F31" s="183"/>
      <c r="G31" s="184"/>
    </row>
    <row r="32" spans="1:7" ht="18" customHeight="1" x14ac:dyDescent="0.25">
      <c r="A32" s="85"/>
      <c r="B32" s="97" t="s">
        <v>40</v>
      </c>
      <c r="C32" s="170"/>
      <c r="D32" s="170"/>
      <c r="E32" s="170"/>
      <c r="F32" s="27"/>
      <c r="G32" s="171"/>
    </row>
    <row r="33" spans="1:7" ht="18" customHeight="1" x14ac:dyDescent="0.25">
      <c r="A33" s="85"/>
      <c r="B33" s="98" t="s">
        <v>41</v>
      </c>
      <c r="C33" s="172"/>
      <c r="D33" s="164"/>
      <c r="E33" s="172"/>
      <c r="F33" s="164"/>
      <c r="G33" s="190"/>
    </row>
    <row r="34" spans="1:7" ht="20.100000000000001" customHeight="1" x14ac:dyDescent="0.3">
      <c r="A34" s="126"/>
      <c r="B34" s="89" t="s">
        <v>29</v>
      </c>
      <c r="C34" s="123"/>
      <c r="D34" s="123"/>
      <c r="E34" s="123"/>
      <c r="F34" s="123"/>
      <c r="G34" s="124"/>
    </row>
    <row r="35" spans="1:7" s="91" customFormat="1" ht="144.9" customHeight="1" x14ac:dyDescent="0.25">
      <c r="A35" s="90"/>
      <c r="B35" s="308"/>
      <c r="C35" s="309"/>
      <c r="D35" s="309"/>
      <c r="E35" s="309"/>
      <c r="F35" s="309"/>
      <c r="G35" s="310"/>
    </row>
    <row r="36" spans="1:7" ht="5.0999999999999996" customHeight="1" x14ac:dyDescent="0.25">
      <c r="A36" s="92"/>
      <c r="B36" s="93"/>
      <c r="C36" s="94"/>
      <c r="D36" s="94"/>
      <c r="E36" s="94"/>
      <c r="F36" s="94"/>
      <c r="G36" s="95"/>
    </row>
    <row r="37" spans="1:7" s="96" customFormat="1" ht="15" customHeight="1" x14ac:dyDescent="0.25">
      <c r="A37" s="85"/>
      <c r="B37" s="117" t="s">
        <v>81</v>
      </c>
      <c r="C37" s="121" t="s">
        <v>73</v>
      </c>
      <c r="D37" s="119" t="s">
        <v>74</v>
      </c>
      <c r="E37" s="118" t="s">
        <v>75</v>
      </c>
      <c r="F37" s="119" t="s">
        <v>76</v>
      </c>
      <c r="G37" s="120" t="s">
        <v>77</v>
      </c>
    </row>
    <row r="38" spans="1:7" ht="15" customHeight="1" x14ac:dyDescent="0.3">
      <c r="A38" s="85"/>
      <c r="B38" s="189" t="s">
        <v>22</v>
      </c>
      <c r="C38" s="183"/>
      <c r="D38" s="183"/>
      <c r="E38" s="183"/>
      <c r="F38" s="183"/>
      <c r="G38" s="184"/>
    </row>
    <row r="39" spans="1:7" ht="20.100000000000001" customHeight="1" x14ac:dyDescent="0.25">
      <c r="A39" s="85"/>
      <c r="B39" s="97" t="s">
        <v>40</v>
      </c>
      <c r="C39" s="170"/>
      <c r="D39" s="170"/>
      <c r="E39" s="170"/>
      <c r="F39" s="27"/>
      <c r="G39" s="171"/>
    </row>
    <row r="40" spans="1:7" ht="18" customHeight="1" x14ac:dyDescent="0.25">
      <c r="A40" s="85"/>
      <c r="B40" s="98" t="s">
        <v>41</v>
      </c>
      <c r="C40" s="172"/>
      <c r="D40" s="164"/>
      <c r="E40" s="172"/>
      <c r="F40" s="164"/>
      <c r="G40" s="190"/>
    </row>
    <row r="41" spans="1:7" ht="20.100000000000001" customHeight="1" x14ac:dyDescent="0.3">
      <c r="A41" s="126"/>
      <c r="B41" s="89" t="s">
        <v>29</v>
      </c>
      <c r="C41" s="123"/>
      <c r="D41" s="123"/>
      <c r="E41" s="123"/>
      <c r="F41" s="123"/>
      <c r="G41" s="124"/>
    </row>
    <row r="42" spans="1:7" s="91" customFormat="1" ht="150" customHeight="1" x14ac:dyDescent="0.25">
      <c r="A42" s="90"/>
      <c r="B42" s="308"/>
      <c r="C42" s="309"/>
      <c r="D42" s="309"/>
      <c r="E42" s="309"/>
      <c r="F42" s="309"/>
      <c r="G42" s="310"/>
    </row>
    <row r="43" spans="1:7" ht="8.1" customHeight="1" x14ac:dyDescent="0.25">
      <c r="A43" s="92"/>
      <c r="B43" s="93"/>
      <c r="C43" s="94"/>
      <c r="D43" s="94"/>
      <c r="E43" s="94"/>
      <c r="F43" s="94"/>
      <c r="G43" s="95"/>
    </row>
    <row r="44" spans="1:7" s="96" customFormat="1" ht="15" customHeight="1" x14ac:dyDescent="0.25">
      <c r="A44" s="85"/>
      <c r="B44" s="117" t="s">
        <v>81</v>
      </c>
      <c r="C44" s="122" t="s">
        <v>73</v>
      </c>
      <c r="D44" s="119" t="s">
        <v>74</v>
      </c>
      <c r="E44" s="118" t="s">
        <v>75</v>
      </c>
      <c r="F44" s="119" t="s">
        <v>76</v>
      </c>
      <c r="G44" s="120" t="s">
        <v>77</v>
      </c>
    </row>
    <row r="45" spans="1:7" ht="15" customHeight="1" x14ac:dyDescent="0.3">
      <c r="A45" s="85"/>
      <c r="B45" s="187" t="s">
        <v>24</v>
      </c>
      <c r="C45" s="183"/>
      <c r="D45" s="183"/>
      <c r="E45" s="183"/>
      <c r="F45" s="183"/>
      <c r="G45" s="184"/>
    </row>
    <row r="46" spans="1:7" ht="18" customHeight="1" x14ac:dyDescent="0.25">
      <c r="A46" s="85"/>
      <c r="B46" s="97" t="s">
        <v>40</v>
      </c>
      <c r="C46" s="170"/>
      <c r="D46" s="170"/>
      <c r="E46" s="170"/>
      <c r="F46" s="27"/>
      <c r="G46" s="171"/>
    </row>
    <row r="47" spans="1:7" ht="18" customHeight="1" x14ac:dyDescent="0.25">
      <c r="A47" s="85"/>
      <c r="B47" s="98" t="s">
        <v>41</v>
      </c>
      <c r="C47" s="172"/>
      <c r="D47" s="164"/>
      <c r="E47" s="172"/>
      <c r="F47" s="164"/>
      <c r="G47" s="190"/>
    </row>
    <row r="48" spans="1:7" ht="20.100000000000001" customHeight="1" x14ac:dyDescent="0.3">
      <c r="A48" s="126"/>
      <c r="B48" s="89" t="s">
        <v>29</v>
      </c>
      <c r="C48" s="123"/>
      <c r="D48" s="123"/>
      <c r="E48" s="123"/>
      <c r="F48" s="123"/>
      <c r="G48" s="124"/>
    </row>
    <row r="49" spans="1:7" s="91" customFormat="1" ht="129.9" customHeight="1" x14ac:dyDescent="0.25">
      <c r="A49" s="90"/>
      <c r="B49" s="295"/>
      <c r="C49" s="296"/>
      <c r="D49" s="296"/>
      <c r="E49" s="296"/>
      <c r="F49" s="296"/>
      <c r="G49" s="297"/>
    </row>
    <row r="50" spans="1:7" ht="8.1" customHeight="1" x14ac:dyDescent="0.25">
      <c r="A50" s="92"/>
      <c r="B50" s="93"/>
      <c r="C50" s="101"/>
      <c r="D50" s="101"/>
      <c r="E50" s="101"/>
      <c r="F50" s="101"/>
      <c r="G50" s="102"/>
    </row>
    <row r="51" spans="1:7" s="96" customFormat="1" ht="15" customHeight="1" x14ac:dyDescent="0.25">
      <c r="A51" s="85"/>
      <c r="B51" s="117" t="s">
        <v>81</v>
      </c>
      <c r="C51" s="121" t="s">
        <v>73</v>
      </c>
      <c r="D51" s="119" t="s">
        <v>74</v>
      </c>
      <c r="E51" s="118" t="s">
        <v>75</v>
      </c>
      <c r="F51" s="119" t="s">
        <v>76</v>
      </c>
      <c r="G51" s="120" t="s">
        <v>77</v>
      </c>
    </row>
    <row r="52" spans="1:7" ht="15" customHeight="1" x14ac:dyDescent="0.3">
      <c r="A52" s="85"/>
      <c r="B52" s="189" t="s">
        <v>25</v>
      </c>
      <c r="C52" s="183"/>
      <c r="D52" s="183"/>
      <c r="E52" s="183"/>
      <c r="F52" s="183"/>
      <c r="G52" s="184"/>
    </row>
    <row r="53" spans="1:7" ht="20.100000000000001" customHeight="1" x14ac:dyDescent="0.25">
      <c r="A53" s="85"/>
      <c r="B53" s="97" t="s">
        <v>40</v>
      </c>
      <c r="C53" s="170"/>
      <c r="D53" s="170"/>
      <c r="E53" s="170"/>
      <c r="F53" s="27"/>
      <c r="G53" s="171"/>
    </row>
    <row r="54" spans="1:7" ht="18" customHeight="1" x14ac:dyDescent="0.25">
      <c r="A54" s="85"/>
      <c r="B54" s="98" t="s">
        <v>41</v>
      </c>
      <c r="C54" s="172"/>
      <c r="D54" s="164"/>
      <c r="E54" s="172"/>
      <c r="F54" s="164"/>
      <c r="G54" s="190"/>
    </row>
    <row r="55" spans="1:7" ht="20.100000000000001" customHeight="1" x14ac:dyDescent="0.3">
      <c r="A55" s="126"/>
      <c r="B55" s="89" t="s">
        <v>29</v>
      </c>
      <c r="C55" s="123"/>
      <c r="D55" s="123"/>
      <c r="E55" s="123"/>
      <c r="F55" s="123"/>
      <c r="G55" s="124"/>
    </row>
    <row r="56" spans="1:7" s="91" customFormat="1" ht="150" customHeight="1" x14ac:dyDescent="0.25">
      <c r="A56" s="90"/>
      <c r="B56" s="308"/>
      <c r="C56" s="309"/>
      <c r="D56" s="309"/>
      <c r="E56" s="309"/>
      <c r="F56" s="309"/>
      <c r="G56" s="310"/>
    </row>
    <row r="57" spans="1:7" ht="8.1" customHeight="1" x14ac:dyDescent="0.25">
      <c r="A57" s="92"/>
      <c r="B57" s="93"/>
      <c r="C57" s="94"/>
      <c r="D57" s="94"/>
      <c r="E57" s="94"/>
      <c r="F57" s="94"/>
      <c r="G57" s="95"/>
    </row>
    <row r="58" spans="1:7" s="96" customFormat="1" ht="15" customHeight="1" x14ac:dyDescent="0.25">
      <c r="A58" s="85"/>
      <c r="B58" s="117" t="s">
        <v>81</v>
      </c>
      <c r="C58" s="122" t="s">
        <v>73</v>
      </c>
      <c r="D58" s="119" t="s">
        <v>74</v>
      </c>
      <c r="E58" s="118" t="s">
        <v>75</v>
      </c>
      <c r="F58" s="119" t="s">
        <v>76</v>
      </c>
      <c r="G58" s="120" t="s">
        <v>77</v>
      </c>
    </row>
    <row r="59" spans="1:7" ht="15" customHeight="1" x14ac:dyDescent="0.3">
      <c r="A59" s="85"/>
      <c r="B59" s="187" t="s">
        <v>26</v>
      </c>
      <c r="C59" s="183"/>
      <c r="D59" s="183"/>
      <c r="E59" s="183"/>
      <c r="F59" s="183"/>
      <c r="G59" s="184"/>
    </row>
    <row r="60" spans="1:7" ht="18" customHeight="1" x14ac:dyDescent="0.25">
      <c r="A60" s="85"/>
      <c r="B60" s="97" t="s">
        <v>40</v>
      </c>
      <c r="C60" s="170"/>
      <c r="D60" s="170"/>
      <c r="E60" s="170"/>
      <c r="F60" s="27"/>
      <c r="G60" s="171"/>
    </row>
    <row r="61" spans="1:7" ht="18" customHeight="1" x14ac:dyDescent="0.25">
      <c r="A61" s="85"/>
      <c r="B61" s="98" t="s">
        <v>41</v>
      </c>
      <c r="C61" s="172"/>
      <c r="D61" s="164"/>
      <c r="E61" s="172"/>
      <c r="F61" s="164"/>
      <c r="G61" s="190"/>
    </row>
    <row r="62" spans="1:7" ht="20.100000000000001" customHeight="1" x14ac:dyDescent="0.3">
      <c r="A62" s="126"/>
      <c r="B62" s="89" t="s">
        <v>29</v>
      </c>
      <c r="C62" s="123"/>
      <c r="D62" s="123"/>
      <c r="E62" s="123"/>
      <c r="F62" s="123"/>
      <c r="G62" s="124"/>
    </row>
    <row r="63" spans="1:7" s="91" customFormat="1" ht="129.9" customHeight="1" x14ac:dyDescent="0.25">
      <c r="A63" s="90"/>
      <c r="B63" s="295"/>
      <c r="C63" s="296"/>
      <c r="D63" s="296"/>
      <c r="E63" s="296"/>
      <c r="F63" s="296"/>
      <c r="G63" s="297"/>
    </row>
    <row r="64" spans="1:7" ht="8.1" customHeight="1" x14ac:dyDescent="0.25">
      <c r="A64" s="92"/>
      <c r="B64" s="93"/>
      <c r="C64" s="101"/>
      <c r="D64" s="101"/>
      <c r="E64" s="101"/>
      <c r="F64" s="101"/>
      <c r="G64" s="102"/>
    </row>
    <row r="65" spans="1:7" s="96" customFormat="1" ht="15" customHeight="1" x14ac:dyDescent="0.25">
      <c r="A65" s="85"/>
      <c r="B65" s="117" t="s">
        <v>81</v>
      </c>
      <c r="C65" s="121" t="s">
        <v>73</v>
      </c>
      <c r="D65" s="119" t="s">
        <v>74</v>
      </c>
      <c r="E65" s="118" t="s">
        <v>75</v>
      </c>
      <c r="F65" s="119" t="s">
        <v>76</v>
      </c>
      <c r="G65" s="120" t="s">
        <v>77</v>
      </c>
    </row>
    <row r="66" spans="1:7" ht="15" customHeight="1" x14ac:dyDescent="0.3">
      <c r="A66" s="85"/>
      <c r="B66" s="189" t="s">
        <v>27</v>
      </c>
      <c r="C66" s="183"/>
      <c r="D66" s="183"/>
      <c r="E66" s="183"/>
      <c r="F66" s="183"/>
      <c r="G66" s="184"/>
    </row>
    <row r="67" spans="1:7" ht="20.100000000000001" customHeight="1" x14ac:dyDescent="0.25">
      <c r="A67" s="85"/>
      <c r="B67" s="97" t="s">
        <v>40</v>
      </c>
      <c r="C67" s="170"/>
      <c r="D67" s="170"/>
      <c r="E67" s="170"/>
      <c r="F67" s="27"/>
      <c r="G67" s="171"/>
    </row>
    <row r="68" spans="1:7" ht="18" customHeight="1" x14ac:dyDescent="0.25">
      <c r="A68" s="85"/>
      <c r="B68" s="98" t="s">
        <v>41</v>
      </c>
      <c r="C68" s="172"/>
      <c r="D68" s="164"/>
      <c r="E68" s="172"/>
      <c r="F68" s="164"/>
      <c r="G68" s="190"/>
    </row>
    <row r="69" spans="1:7" ht="20.100000000000001" customHeight="1" x14ac:dyDescent="0.3">
      <c r="A69" s="126"/>
      <c r="B69" s="89" t="s">
        <v>29</v>
      </c>
      <c r="C69" s="123"/>
      <c r="D69" s="123"/>
      <c r="E69" s="123"/>
      <c r="F69" s="123"/>
      <c r="G69" s="124"/>
    </row>
    <row r="70" spans="1:7" s="91" customFormat="1" ht="150" customHeight="1" x14ac:dyDescent="0.25">
      <c r="A70" s="90"/>
      <c r="B70" s="308"/>
      <c r="C70" s="309"/>
      <c r="D70" s="309"/>
      <c r="E70" s="309"/>
      <c r="F70" s="309"/>
      <c r="G70" s="310"/>
    </row>
    <row r="71" spans="1:7" ht="8.1" customHeight="1" x14ac:dyDescent="0.25">
      <c r="A71" s="92"/>
      <c r="B71" s="93"/>
      <c r="C71" s="101"/>
      <c r="D71" s="101"/>
      <c r="E71" s="101"/>
      <c r="F71" s="101"/>
      <c r="G71" s="102"/>
    </row>
    <row r="72" spans="1:7" s="96" customFormat="1" ht="15" customHeight="1" x14ac:dyDescent="0.25">
      <c r="A72" s="85"/>
      <c r="B72" s="117" t="s">
        <v>81</v>
      </c>
      <c r="C72" s="121" t="s">
        <v>73</v>
      </c>
      <c r="D72" s="119" t="s">
        <v>74</v>
      </c>
      <c r="E72" s="118" t="s">
        <v>75</v>
      </c>
      <c r="F72" s="119" t="s">
        <v>76</v>
      </c>
      <c r="G72" s="120" t="s">
        <v>77</v>
      </c>
    </row>
    <row r="73" spans="1:7" ht="15" customHeight="1" x14ac:dyDescent="0.3">
      <c r="A73" s="85"/>
      <c r="B73" s="189" t="s">
        <v>99</v>
      </c>
      <c r="C73" s="183"/>
      <c r="D73" s="183"/>
      <c r="E73" s="183"/>
      <c r="F73" s="183"/>
      <c r="G73" s="184"/>
    </row>
    <row r="74" spans="1:7" ht="20.100000000000001" customHeight="1" x14ac:dyDescent="0.25">
      <c r="A74" s="85"/>
      <c r="B74" s="97" t="s">
        <v>40</v>
      </c>
      <c r="C74" s="170"/>
      <c r="D74" s="170"/>
      <c r="E74" s="170"/>
      <c r="F74" s="27"/>
      <c r="G74" s="171"/>
    </row>
    <row r="75" spans="1:7" ht="18" customHeight="1" x14ac:dyDescent="0.25">
      <c r="A75" s="85"/>
      <c r="B75" s="98" t="s">
        <v>41</v>
      </c>
      <c r="C75" s="172"/>
      <c r="D75" s="164"/>
      <c r="E75" s="172"/>
      <c r="F75" s="164"/>
      <c r="G75" s="190"/>
    </row>
    <row r="76" spans="1:7" ht="20.100000000000001" customHeight="1" x14ac:dyDescent="0.3">
      <c r="A76" s="126"/>
      <c r="B76" s="89" t="s">
        <v>29</v>
      </c>
      <c r="C76" s="123"/>
      <c r="D76" s="123"/>
      <c r="E76" s="123"/>
      <c r="F76" s="123"/>
      <c r="G76" s="124"/>
    </row>
    <row r="77" spans="1:7" s="91" customFormat="1" ht="150" customHeight="1" x14ac:dyDescent="0.25">
      <c r="A77" s="90"/>
      <c r="B77" s="308"/>
      <c r="C77" s="309"/>
      <c r="D77" s="309"/>
      <c r="E77" s="309"/>
      <c r="F77" s="309"/>
      <c r="G77" s="310"/>
    </row>
    <row r="78" spans="1:7" ht="8.1" customHeight="1" x14ac:dyDescent="0.25">
      <c r="A78" s="92"/>
      <c r="B78" s="93"/>
      <c r="C78" s="101"/>
      <c r="D78" s="101"/>
      <c r="E78" s="101"/>
      <c r="F78" s="101"/>
      <c r="G78" s="102"/>
    </row>
    <row r="79" spans="1:7" s="96" customFormat="1" ht="15" customHeight="1" x14ac:dyDescent="0.25">
      <c r="A79" s="85"/>
      <c r="B79" s="117" t="s">
        <v>81</v>
      </c>
      <c r="C79" s="121" t="s">
        <v>73</v>
      </c>
      <c r="D79" s="119" t="s">
        <v>74</v>
      </c>
      <c r="E79" s="118" t="s">
        <v>75</v>
      </c>
      <c r="F79" s="119" t="s">
        <v>76</v>
      </c>
      <c r="G79" s="120" t="s">
        <v>77</v>
      </c>
    </row>
    <row r="80" spans="1:7" ht="20.25" customHeight="1" x14ac:dyDescent="0.3">
      <c r="A80" s="85"/>
      <c r="B80" s="189" t="s">
        <v>100</v>
      </c>
      <c r="C80" s="317"/>
      <c r="D80" s="318"/>
      <c r="E80" s="318"/>
      <c r="F80" s="318"/>
      <c r="G80" s="319"/>
    </row>
    <row r="81" spans="1:7" ht="20.100000000000001" customHeight="1" x14ac:dyDescent="0.25">
      <c r="A81" s="85"/>
      <c r="B81" s="97" t="s">
        <v>40</v>
      </c>
      <c r="C81" s="170"/>
      <c r="D81" s="170"/>
      <c r="E81" s="170"/>
      <c r="F81" s="27"/>
      <c r="G81" s="171"/>
    </row>
    <row r="82" spans="1:7" ht="18" customHeight="1" x14ac:dyDescent="0.25">
      <c r="A82" s="85"/>
      <c r="B82" s="98" t="s">
        <v>41</v>
      </c>
      <c r="C82" s="172"/>
      <c r="D82" s="164"/>
      <c r="E82" s="172"/>
      <c r="F82" s="164"/>
      <c r="G82" s="190"/>
    </row>
    <row r="83" spans="1:7" ht="20.100000000000001" customHeight="1" x14ac:dyDescent="0.3">
      <c r="A83" s="126"/>
      <c r="B83" s="89" t="s">
        <v>29</v>
      </c>
      <c r="C83" s="123"/>
      <c r="D83" s="123"/>
      <c r="E83" s="123"/>
      <c r="F83" s="123"/>
      <c r="G83" s="124"/>
    </row>
    <row r="84" spans="1:7" s="91" customFormat="1" ht="150" customHeight="1" x14ac:dyDescent="0.25">
      <c r="A84" s="90"/>
      <c r="B84" s="308"/>
      <c r="C84" s="309"/>
      <c r="D84" s="309"/>
      <c r="E84" s="309"/>
      <c r="F84" s="309"/>
      <c r="G84" s="310"/>
    </row>
    <row r="85" spans="1:7" ht="8.1" customHeight="1" x14ac:dyDescent="0.25">
      <c r="A85" s="92"/>
      <c r="B85" s="93"/>
      <c r="C85" s="94"/>
      <c r="D85" s="94"/>
      <c r="E85" s="94"/>
      <c r="F85" s="94"/>
      <c r="G85" s="95"/>
    </row>
    <row r="86" spans="1:7" s="96" customFormat="1" ht="15" customHeight="1" x14ac:dyDescent="0.25">
      <c r="A86" s="85"/>
      <c r="B86" s="117" t="s">
        <v>81</v>
      </c>
      <c r="C86" s="122" t="s">
        <v>73</v>
      </c>
      <c r="D86" s="119" t="s">
        <v>74</v>
      </c>
      <c r="E86" s="118" t="s">
        <v>75</v>
      </c>
      <c r="F86" s="119" t="s">
        <v>76</v>
      </c>
      <c r="G86" s="120" t="s">
        <v>77</v>
      </c>
    </row>
    <row r="87" spans="1:7" ht="15" customHeight="1" x14ac:dyDescent="0.3">
      <c r="A87" s="85"/>
      <c r="B87" s="187" t="s">
        <v>28</v>
      </c>
      <c r="C87" s="183"/>
      <c r="D87" s="183"/>
      <c r="E87" s="183"/>
      <c r="F87" s="183"/>
      <c r="G87" s="184"/>
    </row>
    <row r="88" spans="1:7" ht="18" customHeight="1" x14ac:dyDescent="0.25">
      <c r="A88" s="85"/>
      <c r="B88" s="97" t="s">
        <v>40</v>
      </c>
      <c r="C88" s="170">
        <v>3500</v>
      </c>
      <c r="D88" s="170">
        <v>3500</v>
      </c>
      <c r="E88" s="170">
        <v>5000</v>
      </c>
      <c r="F88" s="27">
        <v>5000</v>
      </c>
      <c r="G88" s="171">
        <v>5000</v>
      </c>
    </row>
    <row r="89" spans="1:7" ht="18" customHeight="1" x14ac:dyDescent="0.25">
      <c r="A89" s="85"/>
      <c r="B89" s="98" t="s">
        <v>41</v>
      </c>
      <c r="C89" s="172"/>
      <c r="D89" s="164"/>
      <c r="E89" s="172"/>
      <c r="F89" s="164"/>
      <c r="G89" s="190"/>
    </row>
    <row r="90" spans="1:7" ht="20.100000000000001" customHeight="1" x14ac:dyDescent="0.3">
      <c r="A90" s="126"/>
      <c r="B90" s="89" t="s">
        <v>29</v>
      </c>
      <c r="C90" s="123"/>
      <c r="D90" s="123"/>
      <c r="E90" s="123"/>
      <c r="F90" s="123"/>
      <c r="G90" s="124"/>
    </row>
    <row r="91" spans="1:7" s="91" customFormat="1" ht="129.9" customHeight="1" x14ac:dyDescent="0.25">
      <c r="A91" s="90"/>
      <c r="B91" s="295" t="s">
        <v>108</v>
      </c>
      <c r="C91" s="296"/>
      <c r="D91" s="296"/>
      <c r="E91" s="296"/>
      <c r="F91" s="296"/>
      <c r="G91" s="297"/>
    </row>
    <row r="92" spans="1:7" s="91" customFormat="1" ht="21" customHeight="1" x14ac:dyDescent="0.25">
      <c r="A92" s="156"/>
      <c r="B92" s="159" t="s">
        <v>98</v>
      </c>
      <c r="C92" s="197"/>
      <c r="D92" s="197"/>
      <c r="E92" s="197"/>
      <c r="F92" s="197"/>
      <c r="G92" s="197"/>
    </row>
    <row r="93" spans="1:7" s="91" customFormat="1" ht="26.25" customHeight="1" x14ac:dyDescent="0.25">
      <c r="A93" s="156"/>
      <c r="B93" s="161" t="s">
        <v>40</v>
      </c>
      <c r="C93" s="162">
        <f t="shared" ref="C93:G94" si="0">SUM(C6,C9,C12,C15,C18,C25,C32,C39,C46,C53,C60,C67,C74,C81,C88)</f>
        <v>11500</v>
      </c>
      <c r="D93" s="162">
        <f t="shared" si="0"/>
        <v>27500</v>
      </c>
      <c r="E93" s="162">
        <f t="shared" si="0"/>
        <v>29000</v>
      </c>
      <c r="F93" s="162">
        <f t="shared" si="0"/>
        <v>29000</v>
      </c>
      <c r="G93" s="162">
        <f t="shared" si="0"/>
        <v>29000</v>
      </c>
    </row>
    <row r="94" spans="1:7" s="91" customFormat="1" ht="20.25" customHeight="1" x14ac:dyDescent="0.25">
      <c r="A94" s="156"/>
      <c r="B94" s="161" t="s">
        <v>41</v>
      </c>
      <c r="C94" s="162">
        <f t="shared" si="0"/>
        <v>0</v>
      </c>
      <c r="D94" s="162">
        <f t="shared" si="0"/>
        <v>0</v>
      </c>
      <c r="E94" s="162">
        <f t="shared" si="0"/>
        <v>0</v>
      </c>
      <c r="F94" s="162">
        <f t="shared" si="0"/>
        <v>0</v>
      </c>
      <c r="G94" s="162">
        <f t="shared" si="0"/>
        <v>0</v>
      </c>
    </row>
    <row r="95" spans="1:7" ht="8.1" customHeight="1" x14ac:dyDescent="0.25">
      <c r="A95" s="92"/>
      <c r="B95" s="93"/>
      <c r="C95" s="101"/>
      <c r="D95" s="101"/>
      <c r="E95" s="101"/>
      <c r="F95" s="101"/>
      <c r="G95" s="102"/>
    </row>
    <row r="96" spans="1:7" ht="15.75" customHeight="1" x14ac:dyDescent="0.25">
      <c r="A96" s="298" t="s">
        <v>78</v>
      </c>
      <c r="B96" s="314" t="s">
        <v>79</v>
      </c>
      <c r="C96" s="198" t="s">
        <v>73</v>
      </c>
      <c r="D96" s="198" t="s">
        <v>74</v>
      </c>
      <c r="E96" s="198" t="s">
        <v>75</v>
      </c>
      <c r="F96" s="198" t="s">
        <v>76</v>
      </c>
      <c r="G96" s="198" t="s">
        <v>77</v>
      </c>
    </row>
    <row r="97" spans="1:13" ht="30" customHeight="1" x14ac:dyDescent="0.3">
      <c r="A97" s="298"/>
      <c r="B97" s="314"/>
      <c r="C97" s="174">
        <f>SUM(C6,C7,C9, C10,C12,C13,C15,C16,C18,C19,C25,C26,C32,C33,C39,C40,C46,C47,C53,C54,C60,C61,C67,C68,C74,C75,C81,C82,C88,C89)</f>
        <v>11500</v>
      </c>
      <c r="D97" s="174">
        <f>SUM(D6,D7,D9, D10,D12,D13,D15,D16,D18,D19,D25,D26,D32,D33,D39,D40,D46,D47,D53,D54,D60,D61,D67,D68,D74,D75,D81,D82,D88,D89)</f>
        <v>27500</v>
      </c>
      <c r="E97" s="174">
        <f>SUM(E6,E7,E9, E10,E12,E13,E15,E16,E18,E19,E25,E26,E32,E33,E39,E40,E46,E47,E53,E54,E60,E61,E67,E68,E74,E75,E81,E82,E88,E89)</f>
        <v>29000</v>
      </c>
      <c r="F97" s="174">
        <f>SUM(F6,F7,F9, F10,F12,F13,F15,F16,F18,F19,F25,F26,F32,F33,F39,F40,F46,F47,F53,F54,F60,F61,F67,F68,F74,F75,F81,F82,F88,F89)</f>
        <v>29000</v>
      </c>
      <c r="G97" s="174">
        <f>SUM(G6,G7,G9, G10,G12,G13,G15,G16,G18,G19,G25,G26,G32,G33,G39,G40,G46,G47,G53,G54,G60,G61,G67,G68,G74,G75,G81,G82,G88,G89)</f>
        <v>29000</v>
      </c>
      <c r="I97" s="204"/>
      <c r="J97" s="201"/>
      <c r="K97" s="202"/>
      <c r="L97" s="202"/>
      <c r="M97" s="202"/>
    </row>
    <row r="98" spans="1:13" ht="17.399999999999999" x14ac:dyDescent="0.25">
      <c r="A98" s="103"/>
      <c r="B98" s="104"/>
      <c r="C98" s="105"/>
      <c r="D98" s="105"/>
      <c r="E98" s="105"/>
      <c r="F98" s="105"/>
      <c r="G98" s="105"/>
    </row>
    <row r="99" spans="1:13" ht="16.2" thickBot="1" x14ac:dyDescent="0.3">
      <c r="A99" s="108"/>
      <c r="B99" s="106"/>
      <c r="C99" s="107"/>
      <c r="D99" s="107"/>
      <c r="E99" s="107"/>
      <c r="F99" s="107"/>
      <c r="G99" s="107"/>
    </row>
    <row r="100" spans="1:13" x14ac:dyDescent="0.25">
      <c r="B100" s="106"/>
      <c r="C100" s="107"/>
      <c r="D100" s="107"/>
      <c r="E100" s="107"/>
      <c r="F100" s="107"/>
      <c r="G100" s="107"/>
    </row>
    <row r="101" spans="1:13" x14ac:dyDescent="0.25">
      <c r="B101" s="106"/>
      <c r="C101" s="107"/>
      <c r="D101" s="107"/>
      <c r="E101" s="107"/>
      <c r="F101" s="107"/>
      <c r="G101" s="107"/>
    </row>
    <row r="102" spans="1:13" x14ac:dyDescent="0.3">
      <c r="A102" s="205"/>
      <c r="B102" s="199">
        <f>SUM(C97:G97)</f>
        <v>126000</v>
      </c>
      <c r="C102" s="206" t="s">
        <v>104</v>
      </c>
      <c r="D102" s="207"/>
      <c r="E102" s="207"/>
      <c r="F102" s="208"/>
      <c r="G102" s="208"/>
    </row>
    <row r="103" spans="1:13" x14ac:dyDescent="0.25">
      <c r="B103" s="106"/>
      <c r="C103" s="107"/>
      <c r="D103" s="107"/>
      <c r="E103" s="107"/>
      <c r="F103" s="107"/>
      <c r="G103" s="107"/>
    </row>
    <row r="104" spans="1:13" x14ac:dyDescent="0.25">
      <c r="B104" s="106"/>
      <c r="C104" s="107"/>
      <c r="D104" s="107"/>
      <c r="E104" s="107"/>
      <c r="F104" s="107"/>
      <c r="G104" s="107"/>
    </row>
    <row r="105" spans="1:13" x14ac:dyDescent="0.25">
      <c r="B105" s="106"/>
      <c r="C105" s="107"/>
      <c r="D105" s="107"/>
      <c r="E105" s="107"/>
      <c r="F105" s="107"/>
      <c r="G105" s="107"/>
    </row>
    <row r="106" spans="1:13" x14ac:dyDescent="0.25">
      <c r="B106" s="106"/>
      <c r="C106" s="107"/>
      <c r="D106" s="107"/>
      <c r="E106" s="107"/>
      <c r="F106" s="107"/>
      <c r="G106" s="107"/>
    </row>
    <row r="107" spans="1:13" x14ac:dyDescent="0.25">
      <c r="B107" s="106"/>
      <c r="C107" s="107"/>
      <c r="D107" s="107"/>
      <c r="E107" s="107"/>
      <c r="F107" s="107"/>
      <c r="G107" s="107"/>
    </row>
    <row r="108" spans="1:13" ht="15" x14ac:dyDescent="0.25">
      <c r="A108" s="83"/>
      <c r="B108" s="107"/>
      <c r="C108" s="107"/>
      <c r="D108" s="107"/>
      <c r="E108" s="107"/>
      <c r="F108" s="107"/>
      <c r="G108" s="107"/>
    </row>
    <row r="109" spans="1:13" ht="15" x14ac:dyDescent="0.25">
      <c r="A109" s="83"/>
      <c r="B109" s="107"/>
      <c r="C109" s="107"/>
      <c r="D109" s="107"/>
      <c r="E109" s="107"/>
      <c r="F109" s="107"/>
      <c r="G109" s="10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C5" sqref="C5"/>
    </sheetView>
  </sheetViews>
  <sheetFormatPr defaultRowHeight="13.2" x14ac:dyDescent="0.25"/>
  <cols>
    <col min="1" max="1" width="4.554687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7" ht="13.8" thickBot="1" x14ac:dyDescent="0.3"/>
    <row r="4" spans="1:7" s="134" customFormat="1" ht="15" customHeight="1" x14ac:dyDescent="0.2">
      <c r="A4" s="326" t="s">
        <v>38</v>
      </c>
      <c r="B4" s="328" t="s">
        <v>85</v>
      </c>
      <c r="C4" s="131" t="s">
        <v>87</v>
      </c>
      <c r="D4" s="132" t="s">
        <v>88</v>
      </c>
      <c r="E4" s="131" t="s">
        <v>89</v>
      </c>
      <c r="F4" s="132" t="s">
        <v>90</v>
      </c>
      <c r="G4" s="133" t="s">
        <v>91</v>
      </c>
    </row>
    <row r="5" spans="1:7" s="83" customFormat="1" ht="30" customHeight="1" thickBot="1" x14ac:dyDescent="0.3">
      <c r="A5" s="327"/>
      <c r="B5" s="329"/>
      <c r="C5" s="140">
        <f>SUM(FundingSources!C42)</f>
        <v>13810.5</v>
      </c>
      <c r="D5" s="140">
        <f>SUM(FundingSources!D42)</f>
        <v>27621</v>
      </c>
      <c r="E5" s="140">
        <f>SUM(FundingSources!E42)</f>
        <v>41431.5</v>
      </c>
      <c r="F5" s="140">
        <f>SUM(FundingSources!F42)</f>
        <v>64449</v>
      </c>
      <c r="G5" s="141">
        <f>SUM(FundingSources!G42)</f>
        <v>96673.5</v>
      </c>
    </row>
    <row r="6" spans="1:7" s="134" customFormat="1" ht="15" customHeight="1" x14ac:dyDescent="0.2">
      <c r="A6" s="326" t="s">
        <v>82</v>
      </c>
      <c r="B6" s="328" t="s">
        <v>86</v>
      </c>
      <c r="C6" s="135" t="s">
        <v>92</v>
      </c>
      <c r="D6" s="136" t="s">
        <v>93</v>
      </c>
      <c r="E6" s="135" t="s">
        <v>94</v>
      </c>
      <c r="F6" s="136" t="s">
        <v>95</v>
      </c>
      <c r="G6" s="137" t="s">
        <v>96</v>
      </c>
    </row>
    <row r="7" spans="1:7" s="83" customFormat="1" ht="30" customHeight="1" thickBot="1" x14ac:dyDescent="0.3">
      <c r="A7" s="327"/>
      <c r="B7" s="329"/>
      <c r="C7" s="138">
        <f>SUM(-(Expenses!C97))</f>
        <v>-11500</v>
      </c>
      <c r="D7" s="138">
        <f>SUM(-(Expenses!D97))</f>
        <v>-27500</v>
      </c>
      <c r="E7" s="138">
        <f>SUM(-(Expenses!E97))</f>
        <v>-29000</v>
      </c>
      <c r="F7" s="138">
        <f>SUM(-(Expenses!F97))</f>
        <v>-29000</v>
      </c>
      <c r="G7" s="139">
        <f>SUM(-(Expenses!G97))</f>
        <v>-29000</v>
      </c>
    </row>
    <row r="8" spans="1:7" ht="22.5" customHeight="1" thickTop="1" x14ac:dyDescent="0.25">
      <c r="A8" s="130"/>
      <c r="B8" s="330" t="s">
        <v>84</v>
      </c>
      <c r="C8" s="320">
        <f>SUM(C5:C7)</f>
        <v>2310.5</v>
      </c>
      <c r="D8" s="322">
        <f>SUM(D5:D7)</f>
        <v>121</v>
      </c>
      <c r="E8" s="320">
        <f>SUM(E5:E7)</f>
        <v>12431.5</v>
      </c>
      <c r="F8" s="322">
        <f>SUM(F5:F7)</f>
        <v>35449</v>
      </c>
      <c r="G8" s="324">
        <f>SUM(G5:G7)</f>
        <v>67673.5</v>
      </c>
    </row>
    <row r="9" spans="1:7" ht="29.25" customHeight="1" x14ac:dyDescent="0.25">
      <c r="A9" s="130"/>
      <c r="B9" s="331"/>
      <c r="C9" s="321"/>
      <c r="D9" s="323"/>
      <c r="E9" s="321"/>
      <c r="F9" s="323"/>
      <c r="G9" s="325"/>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2023-08-02T18:09:29Z</dcterms:modified>
</cp:coreProperties>
</file>