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autoCompressPictures="0" defaultThemeVersion="124226"/>
  <mc:AlternateContent xmlns:mc="http://schemas.openxmlformats.org/markup-compatibility/2006">
    <mc:Choice Requires="x15">
      <x15ac:absPath xmlns:x15ac="http://schemas.microsoft.com/office/spreadsheetml/2010/11/ac" url="/Users/kaharm01/Downloads/"/>
    </mc:Choice>
  </mc:AlternateContent>
  <xr:revisionPtr revIDLastSave="0" documentId="13_ncr:1_{BC078BD0-BD91-524F-8566-9D2AE96D7139}" xr6:coauthVersionLast="47" xr6:coauthVersionMax="47" xr10:uidLastSave="{00000000-0000-0000-0000-000000000000}"/>
  <bookViews>
    <workbookView xWindow="5260" yWindow="2180" windowWidth="25240" windowHeight="19240" activeTab="2" xr2:uid="{00000000-000D-0000-FFFF-FFFF00000000}"/>
  </bookViews>
  <sheets>
    <sheet name="HumPerform" sheetId="1" r:id="rId1"/>
    <sheet name="AlliedHealth" sheetId="2" r:id="rId2"/>
    <sheet name="PEH" sheetId="3" r:id="rId3"/>
  </sheets>
  <definedNames>
    <definedName name="Check447" localSheetId="0">HumPerform!$E$4</definedName>
    <definedName name="Check448" localSheetId="0">HumPerform!$E$5</definedName>
    <definedName name="Check449" localSheetId="0">HumPerform!$E$7</definedName>
    <definedName name="Check450" localSheetId="0">HumPerform!$E$16</definedName>
    <definedName name="Check451" localSheetId="0">HumPerform!$E$17</definedName>
    <definedName name="Check452" localSheetId="0">HumPerform!$E$18</definedName>
    <definedName name="Check468" localSheetId="0">HumPerform!$E$8</definedName>
    <definedName name="Check469" localSheetId="0">HumPerform!$E$16</definedName>
    <definedName name="Check470" localSheetId="0">HumPerform!$E$17</definedName>
    <definedName name="Check471" localSheetId="0">HumPerform!$E$18</definedName>
    <definedName name="_xlnm.Print_Area" localSheetId="0">HumPerform!$A$1:$G$53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3" l="1"/>
  <c r="F55" i="3"/>
  <c r="F51" i="3"/>
  <c r="F56" i="3" s="1"/>
  <c r="F38" i="3"/>
  <c r="F54" i="3" s="1"/>
  <c r="F16" i="3"/>
  <c r="F53" i="3" s="1"/>
  <c r="F53" i="2"/>
  <c r="F47" i="2"/>
  <c r="F43" i="2"/>
  <c r="F48" i="2" s="1"/>
  <c r="F30" i="2"/>
  <c r="F46" i="2" s="1"/>
  <c r="F16" i="2"/>
  <c r="F45" i="2" s="1"/>
  <c r="F47" i="1"/>
  <c r="F57" i="3" l="1"/>
  <c r="F49" i="2"/>
  <c r="F16" i="1"/>
  <c r="F43" i="1" l="1"/>
  <c r="F48" i="1" s="1"/>
  <c r="F30" i="1"/>
  <c r="F46" i="1" l="1"/>
  <c r="F53" i="1" l="1"/>
  <c r="F45" i="1" l="1"/>
  <c r="F49" i="1" l="1"/>
</calcChain>
</file>

<file path=xl/sharedStrings.xml><?xml version="1.0" encoding="utf-8"?>
<sst xmlns="http://schemas.openxmlformats.org/spreadsheetml/2006/main" count="576" uniqueCount="138">
  <si>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</si>
  <si>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</si>
  <si>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</si>
  <si>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</si>
  <si>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</si>
  <si>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</si>
  <si>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</si>
  <si>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</si>
  <si>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</si>
  <si>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</si>
  <si>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</si>
  <si>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</si>
  <si>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</si>
  <si>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</si>
  <si>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</si>
  <si>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</si>
  <si>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</si>
  <si>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r>
      <rPr>
        <b/>
        <u/>
        <sz val="18"/>
        <color theme="1"/>
        <rFont val="Calibri"/>
        <family val="2"/>
        <scheme val="minor"/>
      </rPr>
      <t>FREE</t>
    </r>
    <r>
      <rPr>
        <b/>
        <sz val="18"/>
        <color theme="1"/>
        <rFont val="Calibri"/>
        <family val="2"/>
        <scheme val="minor"/>
      </rPr>
      <t xml:space="preserve"> Elective Courses</t>
    </r>
    <r>
      <rPr>
        <b/>
        <sz val="16"/>
        <color theme="1"/>
        <rFont val="Calibri"/>
        <family val="2"/>
        <scheme val="minor"/>
      </rPr>
      <t xml:space="preserve"> (i.e, general program electives, open to the students to choose) (if applicable)</t>
    </r>
  </si>
  <si>
    <t>Degree Program Core Courses (i.e., Courses required by ALL students in the Major--includes Premajor or Preprofessional courses)</t>
  </si>
  <si>
    <t>Type of Course: program core ( C) or pre-major/ pre-professional  (P)</t>
  </si>
  <si>
    <t>Course Required for Track (T), Concentration ( C) or Specialty (S)</t>
  </si>
  <si>
    <r>
      <rPr>
        <b/>
        <u/>
        <sz val="18"/>
        <color theme="1"/>
        <rFont val="Calibri"/>
        <family val="2"/>
        <scheme val="minor"/>
      </rPr>
      <t xml:space="preserve">GUIDED </t>
    </r>
    <r>
      <rPr>
        <b/>
        <sz val="18"/>
        <color theme="1"/>
        <rFont val="Calibri"/>
        <family val="2"/>
        <scheme val="minor"/>
      </rPr>
      <t xml:space="preserve">Elective Courses </t>
    </r>
    <r>
      <rPr>
        <b/>
        <sz val="16"/>
        <color theme="1"/>
        <rFont val="Calibri"/>
        <family val="2"/>
        <scheme val="minor"/>
      </rPr>
      <t>(i.e., Specified list of Program Electives  AND/OR   Electives focused on a specific track/concentration/or speciality)</t>
    </r>
    <r>
      <rPr>
        <b/>
        <sz val="18"/>
        <color theme="1"/>
        <rFont val="Calibri"/>
        <family val="2"/>
        <scheme val="minor"/>
      </rPr>
      <t xml:space="preserve"> (if applicable)</t>
    </r>
  </si>
  <si>
    <t>Course Required for Program (P), Track (T), Concentration ( C) or Specialty (S)</t>
  </si>
  <si>
    <r>
      <t xml:space="preserve">Total Credit hours Required for Program Core (i.e., # of hours in degree program core)                                                    </t>
    </r>
    <r>
      <rPr>
        <b/>
        <sz val="14"/>
        <color rgb="FFFF0000"/>
        <rFont val="Calibri"/>
        <family val="2"/>
        <scheme val="minor"/>
      </rPr>
      <t xml:space="preserve"> Note: number recorded will automatically populate </t>
    </r>
    <r>
      <rPr>
        <b/>
        <sz val="14"/>
        <rFont val="Calibri"/>
        <family val="2"/>
        <scheme val="minor"/>
      </rPr>
      <t>Core Hours</t>
    </r>
    <r>
      <rPr>
        <b/>
        <sz val="14"/>
        <color rgb="FFFF0000"/>
        <rFont val="Calibri"/>
        <family val="2"/>
        <scheme val="minor"/>
      </rPr>
      <t xml:space="preserve"> in "Summary of Total Program Hours" table</t>
    </r>
  </si>
  <si>
    <r>
      <t xml:space="preserve">Total Credit hours Required for Program Options (Track(s), Concentration(s), or Speciality) (if applicable)                                                                                                                                                                                                      </t>
    </r>
    <r>
      <rPr>
        <b/>
        <sz val="14"/>
        <color rgb="FFFF0000"/>
        <rFont val="Calibri"/>
        <family val="2"/>
        <scheme val="minor"/>
      </rPr>
      <t xml:space="preserve"> Note: number recorded will automatically populate </t>
    </r>
    <r>
      <rPr>
        <b/>
        <sz val="14"/>
        <rFont val="Calibri"/>
        <family val="2"/>
        <scheme val="minor"/>
      </rPr>
      <t>Program Option</t>
    </r>
    <r>
      <rPr>
        <b/>
        <sz val="14"/>
        <color rgb="FFFF0000"/>
        <rFont val="Calibri"/>
        <family val="2"/>
        <scheme val="minor"/>
      </rPr>
      <t xml:space="preserve">  hours in "Summary of Total Program Hours" table</t>
    </r>
  </si>
  <si>
    <r>
      <t xml:space="preserve"># of REQUIRED Credit hours in </t>
    </r>
    <r>
      <rPr>
        <b/>
        <u/>
        <sz val="14"/>
        <color theme="1"/>
        <rFont val="Calibri"/>
        <family val="2"/>
        <scheme val="minor"/>
      </rPr>
      <t>Guided Elective</t>
    </r>
    <r>
      <rPr>
        <b/>
        <sz val="14"/>
        <color theme="1"/>
        <rFont val="Calibri"/>
        <family val="2"/>
        <scheme val="minor"/>
      </rPr>
      <t xml:space="preserve">s (i.e., electives for a focused or track/concentration/speciality are).  If 9 hours is required and there are 15 hours to choose from, then only 9 hours are required)                                                                                                                                                          </t>
    </r>
    <r>
      <rPr>
        <b/>
        <sz val="14"/>
        <color rgb="FFFF0000"/>
        <rFont val="Calibri"/>
        <family val="2"/>
        <scheme val="minor"/>
      </rPr>
      <t xml:space="preserve">Note: number recorded will automatically populate </t>
    </r>
    <r>
      <rPr>
        <b/>
        <sz val="14"/>
        <rFont val="Calibri"/>
        <family val="2"/>
        <scheme val="minor"/>
      </rPr>
      <t>Guided Elective</t>
    </r>
    <r>
      <rPr>
        <b/>
        <sz val="14"/>
        <color rgb="FFFF0000"/>
        <rFont val="Calibri"/>
        <family val="2"/>
        <scheme val="minor"/>
      </rPr>
      <t xml:space="preserve"> hours in "Summary of Total Program Hours" table</t>
    </r>
  </si>
  <si>
    <r>
      <t>Total # of Credit Hours in</t>
    </r>
    <r>
      <rPr>
        <b/>
        <u/>
        <sz val="14"/>
        <color theme="1"/>
        <rFont val="Calibri"/>
        <family val="2"/>
        <scheme val="minor"/>
      </rPr>
      <t xml:space="preserve"> Free Electives</t>
    </r>
    <r>
      <rPr>
        <b/>
        <sz val="14"/>
        <color theme="1"/>
        <rFont val="Calibri"/>
        <family val="2"/>
        <scheme val="minor"/>
      </rPr>
      <t xml:space="preserve"> (i.e., general program electives) (if applicable)                                                                                                                                                                                                                                                              </t>
    </r>
    <r>
      <rPr>
        <b/>
        <sz val="14"/>
        <color rgb="FFFF0000"/>
        <rFont val="Calibri"/>
        <family val="2"/>
        <scheme val="minor"/>
      </rPr>
      <t xml:space="preserve">Note: number recorded will automatically populate </t>
    </r>
    <r>
      <rPr>
        <b/>
        <sz val="14"/>
        <color theme="1"/>
        <rFont val="Calibri"/>
        <family val="2"/>
        <scheme val="minor"/>
      </rPr>
      <t xml:space="preserve">Free Elective  Hours </t>
    </r>
    <r>
      <rPr>
        <b/>
        <sz val="14"/>
        <color rgb="FFFF0000"/>
        <rFont val="Calibri"/>
        <family val="2"/>
        <scheme val="minor"/>
      </rPr>
      <t>in "Summary of Total Program Hours" table</t>
    </r>
  </si>
  <si>
    <t>Course Title (CIP)</t>
  </si>
  <si>
    <t xml:space="preserve"> </t>
  </si>
  <si>
    <t>101-167</t>
  </si>
  <si>
    <t>HSS</t>
  </si>
  <si>
    <t>4XX</t>
  </si>
  <si>
    <t>First Aid &amp; Safety</t>
  </si>
  <si>
    <t>Academic Orientation</t>
  </si>
  <si>
    <t>PE Activity Courses</t>
  </si>
  <si>
    <t>Healthy Lifestyles I</t>
  </si>
  <si>
    <t>Introduction to Exercise Physiology</t>
  </si>
  <si>
    <t>Human Anatomy &amp; Physiology</t>
  </si>
  <si>
    <t>Diverse Populations in Physical Activity</t>
  </si>
  <si>
    <t>Growth &amp; Motor Dev. Acr. Life</t>
  </si>
  <si>
    <t>Advanced Anat. &amp; Phys. I</t>
  </si>
  <si>
    <t>Biomechanics</t>
  </si>
  <si>
    <t>Foundations of Exercise Physiology</t>
  </si>
  <si>
    <t>Fitness Assessment &amp; Prescription</t>
  </si>
  <si>
    <t>E</t>
  </si>
  <si>
    <t>N</t>
  </si>
  <si>
    <t>Safety procedures and first aid measures; lecture and demonstration with skill training in all procedures.</t>
  </si>
  <si>
    <t>2XX</t>
  </si>
  <si>
    <t>Introduction to structure and function of human body. Covers basic concepts related to anatomical terminology, cells, tissues, integument, skeletal, muscular, nervous, and endocrine systems. Interrelationships of organ systems are emphasized.</t>
  </si>
  <si>
    <t xml:space="preserve">Provides the student with a knowledge base in the study of growth and motor behavior across the life-span for individuals with and without disabilities. </t>
  </si>
  <si>
    <t xml:space="preserve">The course will introduce the fundamental structure of the human body and the physiological mechanisms involved in normal functioning and during exercise through lecture and student participation activities. This course specifically focuses on the histology, skeletal, muscular, cardiovascular, lymphatic, and respiratory systems. </t>
  </si>
  <si>
    <t>The anatomical and physiological analysis of human motion emphasized for the purpose of promoting normal development and improvement of performance. Mechanical physics principles will be discussed as they are related to the structure and function of the human body as it moves. Students will learn anatomy and structure of the neuromuscular system and be able to observe and describe human movement.</t>
  </si>
  <si>
    <t xml:space="preserve">This course provides an overview of selected topics in exercise physiology and sports medicine with emphasis on practical applications. </t>
  </si>
  <si>
    <r>
      <t>This course is designed to answer the most basic question – What is Exercise Physiology? The concept of homeostasis will be analyzed in detail, followed by a wide overview of how exercise poses a challenge to homeostasis. Next, an overview of physical activity, or lack thereof, and how it relates to chronic disease will be presented. The course will specifically review the most common chronic diseases of modern times (heart disease, metabolic syndrome, etc.). Finally, an in-depth look at the various career paths available to individuals with a degree in Exercise Physiology will be examined, with guest speakers invited to speak about specific jobs/careers. Additional specific topics will include: A Systems-Base Approach to Exercise Science; History of Exercise Physiology; Clinical Exercise Physiology; Exercise and Sport Nutrition; Exercise and Sport Psychology; Equipment and Assessment in Exercise Science; and Careers and Professional Issues in the Field</t>
    </r>
    <r>
      <rPr>
        <sz val="14"/>
        <color theme="1"/>
        <rFont val="Calibri"/>
        <family val="2"/>
        <scheme val="minor"/>
      </rPr>
      <t> </t>
    </r>
  </si>
  <si>
    <t>This class is an exploration of the relationship of human characteristics and behaviors to wellness; specifically, the biological, psychological, and sociological factors that influence and promote healthy lifestyles and wellness.</t>
  </si>
  <si>
    <t xml:space="preserve">The study of social and cultural systems of diverse groups, related to physical activity and health. </t>
  </si>
  <si>
    <t xml:space="preserve">Theoretical overview of competencies necessary for Health Fitness Certification through the American College of Sports Medicine and Certified Personal Trainer credential through the National Strength and Conditioning Association including functional anatomy and biomechanics, exercise leadership, exercise programming, health appraisal and program administration. </t>
  </si>
  <si>
    <t>C</t>
  </si>
  <si>
    <t>A variety of courses offered to teach students different sports and aspects of physical activity.</t>
  </si>
  <si>
    <r>
      <t xml:space="preserve">Core Courses Required for </t>
    </r>
    <r>
      <rPr>
        <b/>
        <sz val="16"/>
        <color theme="1"/>
        <rFont val="Calibri"/>
        <family val="2"/>
        <scheme val="minor"/>
      </rPr>
      <t>Track(s), Concentration(s), or Speciality(s) (if applicable)</t>
    </r>
    <r>
      <rPr>
        <b/>
        <sz val="18"/>
        <color theme="1"/>
        <rFont val="Calibri"/>
        <family val="2"/>
        <scheme val="minor"/>
      </rPr>
      <t xml:space="preserve"> </t>
    </r>
    <r>
      <rPr>
        <b/>
        <sz val="28"/>
        <color theme="1"/>
        <rFont val="Calibri (Body)"/>
      </rPr>
      <t>Human Performance Track</t>
    </r>
  </si>
  <si>
    <t>Foundations of Strength &amp; Conditioning</t>
  </si>
  <si>
    <t>Prevention &amp; Care of Athletic Injuries</t>
  </si>
  <si>
    <t>Advanced Anat. &amp; Phys. II</t>
  </si>
  <si>
    <t>Lab Methods in Fitness Evaluations</t>
  </si>
  <si>
    <t>Advanced Exercise Physiology- CUE</t>
  </si>
  <si>
    <t>Exercise Science Internship</t>
  </si>
  <si>
    <t>Nutrition &amp; Athletic Performance</t>
  </si>
  <si>
    <t>T</t>
  </si>
  <si>
    <t>Human Nutrition</t>
  </si>
  <si>
    <t>Principles of nutrition and the importance of food for physical and social needs.</t>
  </si>
  <si>
    <t xml:space="preserve">Theory and practice of measurement; administration of tests and interpretation of their results by fundamental statistical procedures. </t>
  </si>
  <si>
    <t>Foundations of Quantitative Statistics</t>
  </si>
  <si>
    <t xml:space="preserve">This course provides insight into the factors required for becoming a competent strength and conditioning professional. Students will learn how to properly design programs to match an individual's goals and abilities. Through the application of human performance concepts, including basic nutrition, bioenergetics, biomechanics, and applied anatomy, students will create training and rehabilitation programs for healthy and injured populations. </t>
  </si>
  <si>
    <t xml:space="preserve">Course stresses importance of prevention of injuries by conditioning and material aids and offers supervised training in caring of injuries. </t>
  </si>
  <si>
    <t xml:space="preserve">The course will introduce the fundamental structure of the human body and the physiological mechanisms involved in normal functioning through lecture and student participation activities. This course specifically focuses on the nervous,  endocrine, digestive, urinary, and reproductive systems. </t>
  </si>
  <si>
    <t>Examination of psychological factors influencing participation in physical activity and performance of motor skills. Consideration of practices to enhance the psychological effects of participation.</t>
  </si>
  <si>
    <t>Principles Sport and Exercise Psychology</t>
  </si>
  <si>
    <t>This course will provide hands-on experience with fitness and performance testing. It will cover health risk assessment, anthropometric measurements, and measurements of strength, flexibility, aerobic fitness, anaerobic capacity, and body composition. The course will also discuss how to create an appropriate testing battery and fitness testing for special populations. Students will learn to collect appropriate physiological data and be able to interpret it.</t>
  </si>
  <si>
    <t xml:space="preserve">This course provides knowledge about exercise physiology through a uniform and physiology-based curriculum. </t>
  </si>
  <si>
    <t xml:space="preserve">This course involves practical application of the exercise science knowledge and skills through community engagement. The internship is an individually arranged course combining work experience with critical thinking skills project. </t>
  </si>
  <si>
    <t>Principles of nutrition with special emphasis on nutrient and energy needs of athletes of optimal performance.</t>
  </si>
  <si>
    <t>Nueromuscular Aspects of Human Performance</t>
  </si>
  <si>
    <t>5XX</t>
  </si>
  <si>
    <t>This course provides an in-depth exploration of neuromuscular structure and function in respect to control of exercise and human movement, specifically as it relates to human performance and athletic adaptation. Emphasis will be placed on bioenergetics, muscle plasticity, neural control of exercise, acute responses and chronic adaptations to various exercise training, and a variety of neuromuscular disorders.</t>
  </si>
  <si>
    <t>An introduction to the University of Louisville and the College of Education and Human Development. The course focuses on individual student success, as well as students' personal and academic development as they navigate their first year of college. The course helps students clarify purpose and meaning through exploration of their individual skills, and interests; students are also introduced to potential career paths in their major of interest.</t>
  </si>
  <si>
    <r>
      <t xml:space="preserve">Core Courses Required for </t>
    </r>
    <r>
      <rPr>
        <b/>
        <sz val="16"/>
        <color theme="1"/>
        <rFont val="Calibri"/>
        <family val="2"/>
        <scheme val="minor"/>
      </rPr>
      <t>Track(s), Concentration(s), or Speciality(s) (if applicable)</t>
    </r>
    <r>
      <rPr>
        <b/>
        <sz val="18"/>
        <color theme="1"/>
        <rFont val="Calibri"/>
        <family val="2"/>
        <scheme val="minor"/>
      </rPr>
      <t xml:space="preserve"> </t>
    </r>
    <r>
      <rPr>
        <b/>
        <sz val="28"/>
        <color theme="1"/>
        <rFont val="Calibri (Body)"/>
      </rPr>
      <t>Allied Health Track</t>
    </r>
  </si>
  <si>
    <r>
      <t xml:space="preserve">Core Courses Required for </t>
    </r>
    <r>
      <rPr>
        <b/>
        <sz val="16"/>
        <color theme="1"/>
        <rFont val="Calibri"/>
        <family val="2"/>
        <scheme val="minor"/>
      </rPr>
      <t>Track(s), Concentration(s), or Speciality(s) (if applicable)</t>
    </r>
    <r>
      <rPr>
        <b/>
        <sz val="18"/>
        <color theme="1"/>
        <rFont val="Calibri"/>
        <family val="2"/>
        <scheme val="minor"/>
      </rPr>
      <t xml:space="preserve"> </t>
    </r>
    <r>
      <rPr>
        <b/>
        <sz val="28"/>
        <color theme="1"/>
        <rFont val="Calibri (Body)"/>
      </rPr>
      <t>Physcial Education and Health Track</t>
    </r>
  </si>
  <si>
    <t>Advanced Anatomy &amp; Physiology Lab I</t>
  </si>
  <si>
    <t>Advanced Anatomy &amp; Physiology Lab II</t>
  </si>
  <si>
    <t>Human Body Health &amp; Disease</t>
  </si>
  <si>
    <t>Advanced Exercise Physiology - CUE</t>
  </si>
  <si>
    <t>Physical Activity &amp; Public Health</t>
  </si>
  <si>
    <t>This course will introduce the fundamental structures of the human body and physiological mechanisms involved in normal functioning, disease, and exercise through lectures and student participation activities. There will be a strong emphasis on the connection between structures and function, usually in the healthy individual but with some exploration of abnormalities found in disease states. This course specifically focuses on the histology, physiology, and anatomical characteristics of the muscular, skeletal, cardiovascular, and respiratorysystems.</t>
  </si>
  <si>
    <t>This course will introduce the fundamental structures of the human body and physiological mechanisms involved in normal functioning, disease, and exercise through lectures and student participation activities. There will be a strong emphasis on the connectionbetweenstructuresandfunction,usuallyinthehealthy individual but with some exploration of abnormalities found in disease states. This course specifically focuses on the histology, physiology, and anatomical characteristics of the muscular, skeletal, cardiovascular, and respiratory systems. Students will also be introduced to the embryological origin and development of key structures and body systems.</t>
  </si>
  <si>
    <t>Basic structure and function of body cells, tissues, organs, and organ systems; their interrelationship in health and disease. Infectious and degenerative diseases, mental and emotional problems, nutrition, environmental health, health care delivery.</t>
  </si>
  <si>
    <t>This course will provide students with advanced knowledge of biomechanical factors and concepts that allow one to assess human movement. Students will employ various methodologies in the field of biomechanics to study motion (linear and angular kinematic analysis), forces (kinetic analysis), muscle activation (electromyographic analysis), energy, work, and power production during various human performances. Pre-requisite: HSS 387 Biomechanics. </t>
  </si>
  <si>
    <t>Students will examine individual, social, organizational, community, environmental, and policy factors that serve as facilitators and barriers to the promotion of physical activity and public health. Thiscourseisdesignedtoprovidestudentswiththeknowledge, skills, and abilities to conduct physical activity and public health needs assessments; to plan, implement, evaluate, lead, and manage physical activity and public health interventions, initiatives, and programs; to conduct physical activity and public health research; and to communicate and advocate for physical activity and public health promotion.with special emphasis on nutrient and energy needs of athletes of optimal performance.</t>
  </si>
  <si>
    <t>EDTP</t>
  </si>
  <si>
    <t>Introduction to Health Education</t>
  </si>
  <si>
    <t>Introduction to Physical Education</t>
  </si>
  <si>
    <t>Teaching Physical Education</t>
  </si>
  <si>
    <t>Social &amp; Psych Aspects of Physical Activity</t>
  </si>
  <si>
    <t>Teaching Invasion &amp; Net Games</t>
  </si>
  <si>
    <t>Teaching Target &amp; Field Games</t>
  </si>
  <si>
    <t>Teaching Health Education</t>
  </si>
  <si>
    <t>Methods in Elementary PE</t>
  </si>
  <si>
    <t>Methods in Secondary PE</t>
  </si>
  <si>
    <t>Student Teaching Elementary PE</t>
  </si>
  <si>
    <t>Student Teaching Health Education</t>
  </si>
  <si>
    <t>Student Teaching Secondary PE</t>
  </si>
  <si>
    <t>Current Trends &amp; Issues in Health Education</t>
  </si>
  <si>
    <t>Capstone Seminar</t>
  </si>
  <si>
    <t>Methods in Health Education</t>
  </si>
  <si>
    <t>Physcial Activity &amp; Public Health</t>
  </si>
  <si>
    <t>Reading &amp; Writing Across Curriculum</t>
  </si>
  <si>
    <t xml:space="preserve">An introduction to the historical, philosophical, and biopsychosocial foundations of health education and prevention science. </t>
  </si>
  <si>
    <t>This class focuses on the history, aims, objectives, and principlesofphysicaleducationtotheirapplicationtopresent-day educational programs.</t>
  </si>
  <si>
    <t>This course focuses on foundations of teaching and classroom management strategies, observational techniques and tools, instructional design, and teacher reflection for working with diverse learners.</t>
  </si>
  <si>
    <t>Emphasis on socialization and cultural diversity as these affect physical education. Examination of psychological factors that influence learning and enhance the effects of participation.</t>
  </si>
  <si>
    <t>Movement Skills &amp; Concepts in Physical Activity</t>
  </si>
  <si>
    <t xml:space="preserve">The course develops content knowledge in foundational skills fundamental movement skills and concepts, rhythmic activities, gymnastics, lead-up/modified games, and fitness. </t>
  </si>
  <si>
    <t>Development and analysis of invasion and net game skills used to the respective sports.</t>
  </si>
  <si>
    <t xml:space="preserve">Development and analysis of target game and fielding game skills used in the respective sports. </t>
  </si>
  <si>
    <t>The effective design, implementation and evaluation of health instruction within the school and community setting; emphasis on the development of sequential learning opportunities.</t>
  </si>
  <si>
    <t>This course provides an in-depth exploration of neuromuscular structure and function in respect to control of exercise and human movement, specifically as it relates to human performance and athletic adaptation. Emphasis will be placed on bioenergetics, muscle plasticity, neurThis course includes the philosophy, objectives, curriculum and methods of teaching physical education to elementary children. This course includes 70+ hours of field experience in elementary physical education in public schools.l control of exercise, acute responses and chronic adaptations to various exercise training, and a variety of neuromuscular disorders.</t>
  </si>
  <si>
    <t>This course includes the philosophy, objectives, curriculum and methods of teaching physical education to secondary students. Must be taken prior to student teaching. This course includes 70+ hours of field experience in secondary (middle or high) physical education in public schools.</t>
  </si>
  <si>
    <t xml:space="preserve">This course provides supervised observation, participation and teaching in physical education at the elementary school level (K-5). </t>
  </si>
  <si>
    <t xml:space="preserve">Five weeks of supervised observation, participation, and teaching health education in middle and high schools. </t>
  </si>
  <si>
    <t xml:space="preserve">This course provides supervised observation, participation and teaching in physical education at the secondary school level (middle or high school). </t>
  </si>
  <si>
    <t xml:space="preserve">Examination of current literature, research, and trends in the health education field. </t>
  </si>
  <si>
    <t>Designed as an analysis of student professionalism and reflective teaching skills, and understanding the learner with the instructional context.</t>
  </si>
  <si>
    <t>This course covers planning, instructional strategies, implementation and assessment of health education related to practical living at the middle and high school levels. This course includes 70+ hours of field experience in secondary (middle or high) physical education in public schools.</t>
  </si>
  <si>
    <t>Students will examine individual, social, organizational, community, environmental, and policy factors that serve as facilitators and barriers to the promotion of physical activity and public health. Thiscourseisdesignedtoprovidestudentswiththeknowledge, skills, and abilities to conduct physical activity and public health needs assessments; to plan, implement, evaluate, lead, and manage physical activity and public health interventions, initiatives, and programs; to conduct physical activity and public health research; and to communicate and advocate for physical activity and public health promotion.</t>
  </si>
  <si>
    <t>Exploring the processes, products, and values of literacy in various areas of the curriculum, this course explores and applies literature of all forms in service to the various disciplines and societal roles.</t>
  </si>
  <si>
    <t>Introduction to nutritional needs from prenatal to elderly. Issues relevant to diet and popular topics in nutrition./ Could sub HSS 303</t>
  </si>
  <si>
    <t>Advanced Biomechanics</t>
  </si>
  <si>
    <t>Nutrition in Healthy Living</t>
  </si>
  <si>
    <t>This foundational course is designed to provide students with a comprehensive understanding of exercise physiology, its core principles, and its significance in the modern world. As an introduction to the Exercise Physiology major, this course opens doors to a world of diverse and exciting career opportunities. This course offers a dynamic learning experience that combines classroom lectures, hands-on practical sessions, and experiential learning opportunities. Students will explore fundamental concepts in exercise physiology and develop essential skills required for careers in allied health, human performance, and physical and health education disciplines. Specific course topics include: A Systems-Based Approach to Exercise Physiology, the History of Exercise Physiology, Clinical Exercise Physiology, Exercise and Sport Nutrition, Exercise and Sport Psychology, Equipment and Assessment in Exercise Science, and a comprehensive look at Careers and Professional Issues in the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</si>
</sst>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8"/>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u/>
      <sz val="18"/>
      <color theme="1"/>
      <name val="Calibri"/>
      <family val="2"/>
      <scheme val="minor"/>
    </font>
    <font>
      <b/>
      <sz val="16"/>
      <color theme="1"/>
      <name val="Calibri"/>
      <family val="2"/>
      <scheme val="minor"/>
    </font>
    <font>
      <b/>
      <sz val="10"/>
      <color theme="1"/>
      <name val="Calibri"/>
      <family val="2"/>
      <scheme val="minor"/>
    </font>
    <font>
      <b/>
      <sz val="14"/>
      <color rgb="FFFF0000"/>
      <name val="Calibri"/>
      <family val="2"/>
      <scheme val="minor"/>
    </font>
    <font>
      <b/>
      <sz val="14"/>
      <name val="Calibri"/>
      <family val="2"/>
      <scheme val="minor"/>
    </font>
    <font>
      <sz val="20"/>
      <color theme="1"/>
      <name val="Calibri"/>
      <family val="2"/>
      <scheme val="minor"/>
    </font>
    <font>
      <sz val="14"/>
      <color rgb="FF000000"/>
      <name val="Calibri"/>
      <family val="2"/>
      <scheme val="minor"/>
    </font>
    <font>
      <b/>
      <sz val="28"/>
      <color theme="1"/>
      <name val="Calibri (Body)"/>
    </font>
    <font>
      <sz val="14"/>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thin">
        <color auto="1"/>
      </top>
      <bottom/>
      <diagonal/>
    </border>
    <border>
      <left/>
      <right/>
      <top style="thin">
        <color auto="1"/>
      </top>
      <bottom/>
      <diagonal/>
    </border>
    <border>
      <left style="thin">
        <color auto="1"/>
      </left>
      <right style="thin">
        <color indexed="64"/>
      </right>
      <top/>
      <bottom/>
      <diagonal/>
    </border>
  </borders>
  <cellStyleXfs count="2">
    <xf numFmtId="0" fontId="0" fillId="0" borderId="0"/>
    <xf numFmtId="9" fontId="8" fillId="0" borderId="0" applyFont="0" applyFill="0" applyBorder="0" applyAlignment="0" applyProtection="0"/>
  </cellStyleXfs>
  <cellXfs count="100">
    <xf numFmtId="0" fontId="0" fillId="0" borderId="0" xfId="0"/>
    <xf numFmtId="0" fontId="0" fillId="0" borderId="0" xfId="0" applyAlignment="1">
      <alignment vertical="top" wrapText="1"/>
    </xf>
    <xf numFmtId="0" fontId="0" fillId="0" borderId="1" xfId="0" applyBorder="1" applyAlignment="1">
      <alignment vertical="center" wrapText="1"/>
    </xf>
    <xf numFmtId="0" fontId="2" fillId="0" borderId="0" xfId="0" applyFont="1" applyAlignment="1">
      <alignment vertical="top"/>
    </xf>
    <xf numFmtId="0" fontId="3" fillId="0" borderId="0" xfId="0" applyFont="1" applyAlignment="1">
      <alignment vertical="top"/>
    </xf>
    <xf numFmtId="0" fontId="5"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3" xfId="0" applyBorder="1" applyAlignment="1">
      <alignment horizontal="left" vertical="center" wrapText="1"/>
    </xf>
    <xf numFmtId="0" fontId="4" fillId="4" borderId="4" xfId="0" applyFont="1" applyFill="1" applyBorder="1" applyAlignment="1">
      <alignment vertical="top"/>
    </xf>
    <xf numFmtId="0" fontId="1"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top" wrapText="1"/>
    </xf>
    <xf numFmtId="0" fontId="0" fillId="0" borderId="1" xfId="0" applyBorder="1" applyAlignment="1">
      <alignment vertical="top" wrapText="1"/>
    </xf>
    <xf numFmtId="0" fontId="0" fillId="5" borderId="1" xfId="0" applyFill="1" applyBorder="1" applyAlignment="1">
      <alignment horizontal="center" vertical="top" wrapText="1"/>
    </xf>
    <xf numFmtId="9" fontId="0" fillId="5" borderId="1" xfId="1" applyFont="1" applyFill="1" applyBorder="1" applyAlignment="1">
      <alignment horizontal="center" vertical="top" wrapText="1"/>
    </xf>
    <xf numFmtId="0" fontId="1" fillId="6" borderId="1" xfId="0" applyFont="1" applyFill="1" applyBorder="1" applyAlignment="1">
      <alignment vertical="top" wrapText="1"/>
    </xf>
    <xf numFmtId="0" fontId="0" fillId="6" borderId="0" xfId="0" applyFill="1"/>
    <xf numFmtId="0" fontId="1" fillId="6" borderId="1" xfId="0" applyFont="1" applyFill="1" applyBorder="1" applyAlignment="1">
      <alignment horizontal="left" vertical="top" wrapText="1"/>
    </xf>
    <xf numFmtId="0" fontId="2" fillId="6" borderId="0" xfId="0" applyFont="1" applyFill="1" applyAlignment="1">
      <alignment vertical="top"/>
    </xf>
    <xf numFmtId="0" fontId="3" fillId="6" borderId="0" xfId="0" applyFont="1" applyFill="1" applyAlignment="1">
      <alignment vertical="top"/>
    </xf>
    <xf numFmtId="0" fontId="5" fillId="6" borderId="0" xfId="0" applyFont="1" applyFill="1"/>
    <xf numFmtId="0" fontId="1" fillId="6" borderId="4"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left" vertical="top" wrapText="1"/>
    </xf>
    <xf numFmtId="0" fontId="1" fillId="2" borderId="8" xfId="0" applyFont="1" applyFill="1" applyBorder="1" applyAlignment="1">
      <alignment vertical="center" wrapText="1"/>
    </xf>
    <xf numFmtId="0" fontId="4" fillId="4" borderId="9" xfId="0" applyFont="1" applyFill="1" applyBorder="1" applyAlignment="1">
      <alignment horizontal="center" vertical="center" wrapText="1"/>
    </xf>
    <xf numFmtId="0" fontId="0" fillId="6" borderId="1" xfId="0" applyFill="1" applyBorder="1"/>
    <xf numFmtId="0" fontId="4" fillId="0" borderId="1" xfId="0" applyFont="1" applyBorder="1" applyAlignment="1">
      <alignment horizontal="right" vertical="center" wrapText="1"/>
    </xf>
    <xf numFmtId="0" fontId="1" fillId="2" borderId="1" xfId="0" applyFont="1" applyFill="1" applyBorder="1" applyAlignment="1">
      <alignment vertical="top"/>
    </xf>
    <xf numFmtId="0" fontId="0" fillId="4" borderId="2" xfId="0" applyFill="1" applyBorder="1"/>
    <xf numFmtId="0" fontId="0" fillId="4" borderId="4" xfId="0" applyFill="1" applyBorder="1"/>
    <xf numFmtId="0" fontId="4" fillId="4" borderId="3" xfId="0" applyFont="1" applyFill="1" applyBorder="1" applyAlignment="1">
      <alignment horizontal="right" vertical="center" wrapText="1"/>
    </xf>
    <xf numFmtId="0" fontId="6" fillId="0" borderId="3" xfId="0" applyFont="1" applyBorder="1" applyAlignment="1">
      <alignment vertical="top" wrapText="1"/>
    </xf>
    <xf numFmtId="0" fontId="4" fillId="5" borderId="3" xfId="0" applyFont="1" applyFill="1" applyBorder="1" applyAlignment="1">
      <alignment horizontal="right" vertical="top" wrapText="1"/>
    </xf>
    <xf numFmtId="0" fontId="0" fillId="0" borderId="3" xfId="0" applyBorder="1" applyAlignment="1">
      <alignment vertical="top" wrapText="1"/>
    </xf>
    <xf numFmtId="0" fontId="6" fillId="0" borderId="6" xfId="0" applyFont="1" applyBorder="1" applyAlignment="1">
      <alignment vertical="top" wrapText="1"/>
    </xf>
    <xf numFmtId="0" fontId="0" fillId="0" borderId="6" xfId="0" applyBorder="1" applyAlignment="1">
      <alignment vertical="top" wrapText="1"/>
    </xf>
    <xf numFmtId="0" fontId="0" fillId="0" borderId="12" xfId="0" applyBorder="1"/>
    <xf numFmtId="0" fontId="0" fillId="0" borderId="11" xfId="0" applyBorder="1" applyAlignment="1">
      <alignment vertical="center" wrapText="1"/>
    </xf>
    <xf numFmtId="0" fontId="0" fillId="0" borderId="6" xfId="0" applyBorder="1" applyAlignment="1">
      <alignment vertical="center" wrapText="1"/>
    </xf>
    <xf numFmtId="0" fontId="3" fillId="2" borderId="5" xfId="0" applyFont="1" applyFill="1" applyBorder="1"/>
    <xf numFmtId="0" fontId="3" fillId="2" borderId="7" xfId="0" applyFont="1" applyFill="1" applyBorder="1"/>
    <xf numFmtId="0" fontId="1" fillId="2" borderId="2" xfId="0" applyFont="1" applyFill="1" applyBorder="1" applyAlignment="1">
      <alignment vertical="top" wrapText="1"/>
    </xf>
    <xf numFmtId="0" fontId="1" fillId="6" borderId="2" xfId="0" applyFont="1" applyFill="1" applyBorder="1" applyAlignment="1">
      <alignment vertical="top" wrapText="1"/>
    </xf>
    <xf numFmtId="0" fontId="11" fillId="2" borderId="1" xfId="0" applyFont="1" applyFill="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wrapText="1"/>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11" fillId="6" borderId="1" xfId="0" applyFont="1" applyFill="1" applyBorder="1" applyAlignment="1">
      <alignment horizontal="center" vertical="center" wrapText="1"/>
    </xf>
    <xf numFmtId="16" fontId="1" fillId="6" borderId="1" xfId="0" applyNumberFormat="1" applyFont="1" applyFill="1" applyBorder="1" applyAlignment="1">
      <alignment horizontal="center" vertical="center" wrapText="1"/>
    </xf>
    <xf numFmtId="16" fontId="1"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applyAlignment="1">
      <alignment horizontal="center" vertical="center" wrapText="1"/>
    </xf>
    <xf numFmtId="0" fontId="2" fillId="3" borderId="1" xfId="0" applyFont="1" applyFill="1" applyBorder="1" applyAlignment="1">
      <alignment horizontal="center" vertical="top" wrapText="1"/>
    </xf>
    <xf numFmtId="0" fontId="0" fillId="2" borderId="10"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3" fillId="2" borderId="4" xfId="0" applyFont="1" applyFill="1" applyBorder="1" applyAlignment="1">
      <alignment horizontal="left"/>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4" fillId="4" borderId="2" xfId="0" applyFont="1" applyFill="1" applyBorder="1" applyAlignment="1">
      <alignment horizontal="right" vertical="top" wrapText="1"/>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1" fillId="5" borderId="2" xfId="0" applyFont="1" applyFill="1" applyBorder="1" applyAlignment="1">
      <alignment horizontal="right" vertical="top" wrapText="1"/>
    </xf>
    <xf numFmtId="0" fontId="1" fillId="5" borderId="3" xfId="0" applyFont="1" applyFill="1" applyBorder="1" applyAlignment="1">
      <alignment horizontal="right" vertical="top" wrapText="1"/>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D53"/>
  <sheetViews>
    <sheetView view="pageBreakPreview" topLeftCell="A14" zoomScale="70" zoomScaleNormal="68" zoomScaleSheetLayoutView="70" workbookViewId="0">
      <selection activeCell="C14" sqref="C14"/>
    </sheetView>
  </sheetViews>
  <sheetFormatPr baseColWidth="10" defaultColWidth="8.6640625" defaultRowHeight="15" x14ac:dyDescent="0.2"/>
  <cols>
    <col min="1" max="1" width="16.5" customWidth="1"/>
    <col min="2" max="2" width="26.33203125" style="1" customWidth="1"/>
    <col min="3" max="3" width="71.5" style="1" customWidth="1"/>
    <col min="4" max="4" width="126" style="1" customWidth="1"/>
    <col min="5" max="5" width="21.6640625" style="1" customWidth="1"/>
    <col min="6" max="6" width="12.5" style="1" customWidth="1"/>
    <col min="7" max="7" width="15.5" style="1" customWidth="1"/>
    <col min="8" max="222" width="8.6640625" style="20"/>
  </cols>
  <sheetData>
    <row r="1" spans="1:222" ht="34.5" customHeight="1" x14ac:dyDescent="0.2">
      <c r="A1" s="74" t="s">
        <v>27</v>
      </c>
      <c r="B1" s="74"/>
      <c r="C1" s="74"/>
      <c r="D1" s="74"/>
      <c r="E1" s="74"/>
      <c r="F1" s="74"/>
      <c r="G1" s="74"/>
    </row>
    <row r="2" spans="1:222" ht="36" customHeight="1" x14ac:dyDescent="0.3">
      <c r="A2" s="87" t="s">
        <v>18</v>
      </c>
      <c r="B2" s="87"/>
      <c r="C2" s="87"/>
      <c r="D2" s="87"/>
      <c r="E2" s="44"/>
      <c r="F2" s="44"/>
      <c r="G2" s="45"/>
    </row>
    <row r="3" spans="1:222" ht="92.25" customHeight="1" x14ac:dyDescent="0.2">
      <c r="A3" s="32" t="s">
        <v>10</v>
      </c>
      <c r="B3" s="6" t="s">
        <v>11</v>
      </c>
      <c r="C3" s="7" t="s">
        <v>0</v>
      </c>
      <c r="D3" s="6" t="s">
        <v>1</v>
      </c>
      <c r="E3" s="6" t="s">
        <v>19</v>
      </c>
      <c r="F3" s="6" t="s">
        <v>2</v>
      </c>
      <c r="G3" s="6" t="s">
        <v>4</v>
      </c>
    </row>
    <row r="4" spans="1:222" s="20" customFormat="1" ht="41" customHeight="1" x14ac:dyDescent="0.2">
      <c r="A4" s="64" t="s">
        <v>30</v>
      </c>
      <c r="B4" s="62">
        <v>180</v>
      </c>
      <c r="C4" s="62" t="s">
        <v>32</v>
      </c>
      <c r="D4" s="66" t="s">
        <v>46</v>
      </c>
      <c r="E4" s="61" t="s">
        <v>57</v>
      </c>
      <c r="F4" s="65">
        <v>3</v>
      </c>
      <c r="G4" s="65" t="s">
        <v>44</v>
      </c>
    </row>
    <row r="5" spans="1:222" s="20" customFormat="1" ht="80" customHeight="1" x14ac:dyDescent="0.2">
      <c r="A5" s="64" t="s">
        <v>30</v>
      </c>
      <c r="B5" s="62">
        <v>181</v>
      </c>
      <c r="C5" s="62" t="s">
        <v>33</v>
      </c>
      <c r="D5" s="66" t="s">
        <v>84</v>
      </c>
      <c r="E5" s="61" t="s">
        <v>57</v>
      </c>
      <c r="F5" s="65">
        <v>1</v>
      </c>
      <c r="G5" s="65" t="s">
        <v>44</v>
      </c>
    </row>
    <row r="6" spans="1:222" s="20" customFormat="1" ht="44" customHeight="1" x14ac:dyDescent="0.2">
      <c r="A6" s="64" t="s">
        <v>30</v>
      </c>
      <c r="B6" s="62" t="s">
        <v>29</v>
      </c>
      <c r="C6" s="62" t="s">
        <v>34</v>
      </c>
      <c r="D6" s="66" t="s">
        <v>58</v>
      </c>
      <c r="E6" s="61" t="s">
        <v>57</v>
      </c>
      <c r="F6" s="65">
        <v>2</v>
      </c>
      <c r="G6" s="65" t="s">
        <v>44</v>
      </c>
    </row>
    <row r="7" spans="1:222" s="20" customFormat="1" ht="47.5" customHeight="1" x14ac:dyDescent="0.2">
      <c r="A7" s="64" t="s">
        <v>30</v>
      </c>
      <c r="B7" s="62">
        <v>184</v>
      </c>
      <c r="C7" s="62" t="s">
        <v>35</v>
      </c>
      <c r="D7" s="68" t="s">
        <v>54</v>
      </c>
      <c r="E7" s="61" t="s">
        <v>57</v>
      </c>
      <c r="F7" s="65">
        <v>3</v>
      </c>
      <c r="G7" s="65" t="s">
        <v>44</v>
      </c>
    </row>
    <row r="8" spans="1:222" s="20" customFormat="1" ht="149" customHeight="1" x14ac:dyDescent="0.2">
      <c r="A8" s="64" t="s">
        <v>30</v>
      </c>
      <c r="B8" s="62" t="s">
        <v>47</v>
      </c>
      <c r="C8" s="62" t="s">
        <v>36</v>
      </c>
      <c r="D8" s="69" t="s">
        <v>53</v>
      </c>
      <c r="E8" s="61" t="s">
        <v>57</v>
      </c>
      <c r="F8" s="65">
        <v>3</v>
      </c>
      <c r="G8" s="65" t="s">
        <v>45</v>
      </c>
    </row>
    <row r="9" spans="1:222" s="20" customFormat="1" ht="61" customHeight="1" x14ac:dyDescent="0.2">
      <c r="A9" s="64" t="s">
        <v>30</v>
      </c>
      <c r="B9" s="63">
        <v>202</v>
      </c>
      <c r="C9" s="62" t="s">
        <v>37</v>
      </c>
      <c r="D9" s="68" t="s">
        <v>48</v>
      </c>
      <c r="E9" s="61" t="s">
        <v>57</v>
      </c>
      <c r="F9" s="65">
        <v>3</v>
      </c>
      <c r="G9" s="65" t="s">
        <v>44</v>
      </c>
    </row>
    <row r="10" spans="1:222" s="20" customFormat="1" ht="52" customHeight="1" x14ac:dyDescent="0.2">
      <c r="A10" s="64" t="s">
        <v>30</v>
      </c>
      <c r="B10" s="63">
        <v>318</v>
      </c>
      <c r="C10" s="62" t="s">
        <v>38</v>
      </c>
      <c r="D10" s="68" t="s">
        <v>55</v>
      </c>
      <c r="E10" s="61" t="s">
        <v>57</v>
      </c>
      <c r="F10" s="65">
        <v>3</v>
      </c>
      <c r="G10" s="65" t="s">
        <v>44</v>
      </c>
    </row>
    <row r="11" spans="1:222" s="20" customFormat="1" ht="52.25" customHeight="1" x14ac:dyDescent="0.2">
      <c r="A11" s="64" t="s">
        <v>30</v>
      </c>
      <c r="B11" s="63">
        <v>320</v>
      </c>
      <c r="C11" s="62" t="s">
        <v>39</v>
      </c>
      <c r="D11" s="70" t="s">
        <v>49</v>
      </c>
      <c r="E11" s="61" t="s">
        <v>57</v>
      </c>
      <c r="F11" s="65">
        <v>3</v>
      </c>
      <c r="G11" s="65" t="s">
        <v>44</v>
      </c>
    </row>
    <row r="12" spans="1:222" s="20" customFormat="1" ht="74" customHeight="1" x14ac:dyDescent="0.2">
      <c r="A12" s="64" t="s">
        <v>30</v>
      </c>
      <c r="B12" s="63">
        <v>386</v>
      </c>
      <c r="C12" s="62" t="s">
        <v>40</v>
      </c>
      <c r="D12" s="71" t="s">
        <v>50</v>
      </c>
      <c r="E12" s="61" t="s">
        <v>57</v>
      </c>
      <c r="F12" s="65">
        <v>3</v>
      </c>
      <c r="G12" s="65" t="s">
        <v>44</v>
      </c>
    </row>
    <row r="13" spans="1:222" s="20" customFormat="1" ht="97" customHeight="1" x14ac:dyDescent="0.2">
      <c r="A13" s="64" t="s">
        <v>30</v>
      </c>
      <c r="B13" s="63">
        <v>387</v>
      </c>
      <c r="C13" s="62" t="s">
        <v>41</v>
      </c>
      <c r="D13" s="68" t="s">
        <v>51</v>
      </c>
      <c r="E13" s="61" t="s">
        <v>57</v>
      </c>
      <c r="F13" s="65">
        <v>3</v>
      </c>
      <c r="G13" s="65" t="s">
        <v>44</v>
      </c>
    </row>
    <row r="14" spans="1:222" s="20" customFormat="1" ht="52" customHeight="1" x14ac:dyDescent="0.2">
      <c r="A14" s="64" t="s">
        <v>30</v>
      </c>
      <c r="B14" s="62">
        <v>394</v>
      </c>
      <c r="C14" s="62" t="s">
        <v>42</v>
      </c>
      <c r="D14" s="68" t="s">
        <v>52</v>
      </c>
      <c r="E14" s="61" t="s">
        <v>57</v>
      </c>
      <c r="F14" s="65">
        <v>3</v>
      </c>
      <c r="G14" s="65" t="s">
        <v>44</v>
      </c>
    </row>
    <row r="15" spans="1:222" s="20" customFormat="1" ht="68" customHeight="1" x14ac:dyDescent="0.2">
      <c r="A15" s="64" t="s">
        <v>30</v>
      </c>
      <c r="B15" s="62">
        <v>395</v>
      </c>
      <c r="C15" s="62" t="s">
        <v>43</v>
      </c>
      <c r="D15" s="70" t="s">
        <v>56</v>
      </c>
      <c r="E15" s="61" t="s">
        <v>57</v>
      </c>
      <c r="F15" s="65">
        <v>3</v>
      </c>
      <c r="G15" s="65" t="s">
        <v>44</v>
      </c>
    </row>
    <row r="16" spans="1:222" s="4" customFormat="1" ht="86" customHeight="1" x14ac:dyDescent="0.2">
      <c r="A16" s="33"/>
      <c r="B16" s="34"/>
      <c r="C16" s="11"/>
      <c r="D16" s="85" t="s">
        <v>23</v>
      </c>
      <c r="E16" s="86"/>
      <c r="F16" s="14">
        <f>SUM(F4:F15)</f>
        <v>33</v>
      </c>
      <c r="G16" s="55" t="s">
        <v>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row>
    <row r="17" spans="1:446" s="3" customFormat="1" ht="79.5" customHeight="1" x14ac:dyDescent="0.2">
      <c r="A17" s="82" t="s">
        <v>59</v>
      </c>
      <c r="B17" s="83"/>
      <c r="C17" s="83"/>
      <c r="D17" s="83"/>
      <c r="E17" s="83"/>
      <c r="F17" s="83"/>
      <c r="G17" s="84"/>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row>
    <row r="18" spans="1:446" s="22" customFormat="1" ht="51.75" customHeight="1" x14ac:dyDescent="0.2">
      <c r="A18" s="32" t="s">
        <v>10</v>
      </c>
      <c r="B18" s="6" t="s">
        <v>11</v>
      </c>
      <c r="C18" s="7" t="s">
        <v>0</v>
      </c>
      <c r="D18" s="46" t="s">
        <v>1</v>
      </c>
      <c r="E18" s="48" t="s">
        <v>20</v>
      </c>
      <c r="F18" s="12" t="s">
        <v>2</v>
      </c>
      <c r="G18" s="6" t="s">
        <v>4</v>
      </c>
    </row>
    <row r="19" spans="1:446" s="22" customFormat="1" ht="45" customHeight="1" x14ac:dyDescent="0.2">
      <c r="A19" s="64" t="s">
        <v>30</v>
      </c>
      <c r="B19" s="62">
        <v>303</v>
      </c>
      <c r="C19" s="62" t="s">
        <v>68</v>
      </c>
      <c r="D19" s="68" t="s">
        <v>69</v>
      </c>
      <c r="E19" s="65" t="s">
        <v>67</v>
      </c>
      <c r="F19" s="65">
        <v>3</v>
      </c>
      <c r="G19" s="65" t="s">
        <v>44</v>
      </c>
    </row>
    <row r="20" spans="1:446" s="22" customFormat="1" ht="44" customHeight="1" x14ac:dyDescent="0.2">
      <c r="A20" s="64" t="s">
        <v>30</v>
      </c>
      <c r="B20" s="62">
        <v>377</v>
      </c>
      <c r="C20" s="62" t="s">
        <v>71</v>
      </c>
      <c r="D20" s="68" t="s">
        <v>70</v>
      </c>
      <c r="E20" s="65" t="s">
        <v>67</v>
      </c>
      <c r="F20" s="65">
        <v>3</v>
      </c>
      <c r="G20" s="65" t="s">
        <v>44</v>
      </c>
    </row>
    <row r="21" spans="1:446" s="3" customFormat="1" ht="85" customHeight="1" x14ac:dyDescent="0.2">
      <c r="A21" s="64" t="s">
        <v>30</v>
      </c>
      <c r="B21" s="62">
        <v>388</v>
      </c>
      <c r="C21" s="62" t="s">
        <v>60</v>
      </c>
      <c r="D21" s="68" t="s">
        <v>72</v>
      </c>
      <c r="E21" s="65" t="s">
        <v>67</v>
      </c>
      <c r="F21" s="65">
        <v>3</v>
      </c>
      <c r="G21" s="65" t="s">
        <v>44</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row>
    <row r="22" spans="1:446" s="3" customFormat="1" ht="59" customHeight="1" x14ac:dyDescent="0.2">
      <c r="A22" s="64" t="s">
        <v>30</v>
      </c>
      <c r="B22" s="62">
        <v>389</v>
      </c>
      <c r="C22" s="62" t="s">
        <v>61</v>
      </c>
      <c r="D22" s="67" t="s">
        <v>73</v>
      </c>
      <c r="E22" s="65" t="s">
        <v>67</v>
      </c>
      <c r="F22" s="65">
        <v>3</v>
      </c>
      <c r="G22" s="65" t="s">
        <v>44</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row>
    <row r="23" spans="1:446" s="3" customFormat="1" ht="71" customHeight="1" x14ac:dyDescent="0.2">
      <c r="A23" s="64" t="s">
        <v>30</v>
      </c>
      <c r="B23" s="62">
        <v>390</v>
      </c>
      <c r="C23" s="62" t="s">
        <v>62</v>
      </c>
      <c r="D23" s="71" t="s">
        <v>74</v>
      </c>
      <c r="E23" s="65" t="s">
        <v>67</v>
      </c>
      <c r="F23" s="65">
        <v>3</v>
      </c>
      <c r="G23" s="65" t="s">
        <v>44</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row>
    <row r="24" spans="1:446" s="3" customFormat="1" ht="67" customHeight="1" x14ac:dyDescent="0.2">
      <c r="A24" s="64" t="s">
        <v>30</v>
      </c>
      <c r="B24" s="62">
        <v>392</v>
      </c>
      <c r="C24" s="62" t="s">
        <v>76</v>
      </c>
      <c r="D24" s="68" t="s">
        <v>75</v>
      </c>
      <c r="E24" s="65" t="s">
        <v>67</v>
      </c>
      <c r="F24" s="65">
        <v>3</v>
      </c>
      <c r="G24" s="65" t="s">
        <v>44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row>
    <row r="25" spans="1:446" s="3" customFormat="1" ht="87" customHeight="1" x14ac:dyDescent="0.2">
      <c r="A25" s="64" t="s">
        <v>30</v>
      </c>
      <c r="B25" s="62">
        <v>396</v>
      </c>
      <c r="C25" s="62" t="s">
        <v>63</v>
      </c>
      <c r="D25" s="67" t="s">
        <v>77</v>
      </c>
      <c r="E25" s="65" t="s">
        <v>67</v>
      </c>
      <c r="F25" s="65">
        <v>3</v>
      </c>
      <c r="G25" s="65" t="s">
        <v>44</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row>
    <row r="26" spans="1:446" s="3" customFormat="1" ht="52" customHeight="1" x14ac:dyDescent="0.2">
      <c r="A26" s="64" t="s">
        <v>30</v>
      </c>
      <c r="B26" s="62">
        <v>486</v>
      </c>
      <c r="C26" s="62" t="s">
        <v>64</v>
      </c>
      <c r="D26" s="71" t="s">
        <v>78</v>
      </c>
      <c r="E26" s="65" t="s">
        <v>67</v>
      </c>
      <c r="F26" s="65">
        <v>3</v>
      </c>
      <c r="G26" s="65" t="s">
        <v>44</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row>
    <row r="27" spans="1:446" s="3" customFormat="1" ht="59" customHeight="1" x14ac:dyDescent="0.2">
      <c r="A27" s="64" t="s">
        <v>30</v>
      </c>
      <c r="B27" s="62">
        <v>492</v>
      </c>
      <c r="C27" s="62" t="s">
        <v>65</v>
      </c>
      <c r="D27" s="68" t="s">
        <v>79</v>
      </c>
      <c r="E27" s="65" t="s">
        <v>67</v>
      </c>
      <c r="F27" s="65">
        <v>3</v>
      </c>
      <c r="G27" s="65" t="s">
        <v>44</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row>
    <row r="28" spans="1:446" s="3" customFormat="1" ht="89" customHeight="1" x14ac:dyDescent="0.2">
      <c r="A28" s="64" t="s">
        <v>30</v>
      </c>
      <c r="B28" s="62" t="s">
        <v>82</v>
      </c>
      <c r="C28" s="62" t="s">
        <v>81</v>
      </c>
      <c r="D28" s="72" t="s">
        <v>83</v>
      </c>
      <c r="E28" s="65" t="s">
        <v>67</v>
      </c>
      <c r="F28" s="65">
        <v>3</v>
      </c>
      <c r="G28" s="65" t="s">
        <v>45</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row>
    <row r="29" spans="1:446" ht="48" customHeight="1" x14ac:dyDescent="0.2">
      <c r="A29" s="64" t="s">
        <v>30</v>
      </c>
      <c r="B29" s="56">
        <v>530</v>
      </c>
      <c r="C29" s="56" t="s">
        <v>66</v>
      </c>
      <c r="D29" s="67" t="s">
        <v>80</v>
      </c>
      <c r="E29" s="65" t="s">
        <v>67</v>
      </c>
      <c r="F29" s="65">
        <v>3</v>
      </c>
      <c r="G29" s="61" t="s">
        <v>44</v>
      </c>
    </row>
    <row r="30" spans="1:446" ht="56.25" customHeight="1" x14ac:dyDescent="0.2">
      <c r="A30" s="92" t="s">
        <v>24</v>
      </c>
      <c r="B30" s="85"/>
      <c r="C30" s="85"/>
      <c r="D30" s="85"/>
      <c r="E30" s="86"/>
      <c r="F30" s="14">
        <f>SUM(F19:F29)</f>
        <v>33</v>
      </c>
      <c r="G30" s="55" t="s">
        <v>3</v>
      </c>
    </row>
    <row r="31" spans="1:446" ht="75" customHeight="1" x14ac:dyDescent="0.2">
      <c r="A31" s="79" t="s">
        <v>21</v>
      </c>
      <c r="B31" s="80"/>
      <c r="C31" s="80"/>
      <c r="D31" s="80"/>
      <c r="E31" s="80"/>
      <c r="F31" s="80"/>
      <c r="G31" s="81"/>
    </row>
    <row r="32" spans="1:446" s="30" customFormat="1" ht="74.5" customHeight="1" x14ac:dyDescent="0.2">
      <c r="A32" s="32" t="s">
        <v>10</v>
      </c>
      <c r="B32" s="6" t="s">
        <v>11</v>
      </c>
      <c r="C32" s="27" t="s">
        <v>0</v>
      </c>
      <c r="D32" s="46" t="s">
        <v>1</v>
      </c>
      <c r="E32" s="48" t="s">
        <v>22</v>
      </c>
      <c r="F32" s="28" t="s">
        <v>2</v>
      </c>
      <c r="G32" s="26" t="s">
        <v>4</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c r="OF32" s="20"/>
      <c r="OG32" s="20"/>
      <c r="OH32" s="20"/>
      <c r="OI32" s="20"/>
      <c r="OJ32" s="20"/>
      <c r="OK32" s="20"/>
      <c r="OL32" s="20"/>
      <c r="OM32" s="20"/>
      <c r="ON32" s="20"/>
      <c r="OO32" s="20"/>
      <c r="OP32" s="20"/>
      <c r="OQ32" s="20"/>
      <c r="OR32" s="20"/>
      <c r="OS32" s="20"/>
      <c r="OT32" s="20"/>
      <c r="OU32" s="20"/>
      <c r="OV32" s="20"/>
      <c r="OW32" s="20"/>
      <c r="OX32" s="20"/>
      <c r="OY32" s="20"/>
      <c r="OZ32" s="20"/>
      <c r="PA32" s="20"/>
      <c r="PB32" s="20"/>
      <c r="PC32" s="20"/>
      <c r="PD32" s="20"/>
      <c r="PE32" s="20"/>
      <c r="PF32" s="20"/>
      <c r="PG32" s="20"/>
      <c r="PH32" s="20"/>
      <c r="PI32" s="20"/>
      <c r="PJ32" s="20"/>
      <c r="PK32" s="20"/>
      <c r="PL32" s="20"/>
      <c r="PM32" s="20"/>
      <c r="PN32" s="20"/>
      <c r="PO32" s="20"/>
      <c r="PP32" s="20"/>
      <c r="PQ32" s="20"/>
      <c r="PR32" s="20"/>
      <c r="PS32" s="20"/>
      <c r="PT32" s="20"/>
      <c r="PU32" s="20"/>
      <c r="PV32" s="20"/>
      <c r="PW32" s="20"/>
      <c r="PX32" s="20"/>
      <c r="PY32" s="20"/>
      <c r="PZ32" s="20"/>
      <c r="QA32" s="20"/>
      <c r="QB32" s="20"/>
      <c r="QC32" s="20"/>
      <c r="QD32" s="20"/>
    </row>
    <row r="33" spans="1:446" s="30" customFormat="1" ht="88.5" customHeight="1" x14ac:dyDescent="0.2">
      <c r="B33" s="51"/>
      <c r="C33" s="21"/>
      <c r="D33" s="19"/>
      <c r="E33" s="52"/>
      <c r="F33" s="52"/>
      <c r="G33" s="52"/>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c r="OF33" s="20"/>
      <c r="OG33" s="20"/>
      <c r="OH33" s="20"/>
      <c r="OI33" s="20"/>
      <c r="OJ33" s="20"/>
      <c r="OK33" s="20"/>
      <c r="OL33" s="20"/>
      <c r="OM33" s="20"/>
      <c r="ON33" s="20"/>
      <c r="OO33" s="20"/>
      <c r="OP33" s="20"/>
      <c r="OQ33" s="20"/>
      <c r="OR33" s="20"/>
      <c r="OS33" s="20"/>
      <c r="OT33" s="20"/>
      <c r="OU33" s="20"/>
      <c r="OV33" s="20"/>
      <c r="OW33" s="20"/>
      <c r="OX33" s="20"/>
      <c r="OY33" s="20"/>
      <c r="OZ33" s="20"/>
      <c r="PA33" s="20"/>
      <c r="PB33" s="20"/>
      <c r="PC33" s="20"/>
      <c r="PD33" s="20"/>
      <c r="PE33" s="20"/>
      <c r="PF33" s="20"/>
      <c r="PG33" s="20"/>
      <c r="PH33" s="20"/>
      <c r="PI33" s="20"/>
      <c r="PJ33" s="20"/>
      <c r="PK33" s="20"/>
      <c r="PL33" s="20"/>
      <c r="PM33" s="20"/>
      <c r="PN33" s="20"/>
      <c r="PO33" s="20"/>
      <c r="PP33" s="20"/>
      <c r="PQ33" s="20"/>
      <c r="PR33" s="20"/>
      <c r="PS33" s="20"/>
      <c r="PT33" s="20"/>
      <c r="PU33" s="20"/>
      <c r="PV33" s="20"/>
      <c r="PW33" s="20"/>
      <c r="PX33" s="20"/>
      <c r="PY33" s="20"/>
      <c r="PZ33" s="20"/>
      <c r="QA33" s="20"/>
      <c r="QB33" s="20"/>
      <c r="QC33" s="20"/>
      <c r="QD33" s="20"/>
    </row>
    <row r="34" spans="1:446" s="30" customFormat="1" x14ac:dyDescent="0.2">
      <c r="B34" s="51"/>
      <c r="C34" s="21"/>
      <c r="D34" s="47"/>
      <c r="E34" s="52"/>
      <c r="F34" s="58"/>
      <c r="G34" s="52"/>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c r="OF34" s="20"/>
      <c r="OG34" s="20"/>
      <c r="OH34" s="20"/>
      <c r="OI34" s="20"/>
      <c r="OJ34" s="20"/>
      <c r="OK34" s="20"/>
      <c r="OL34" s="20"/>
      <c r="OM34" s="20"/>
      <c r="ON34" s="20"/>
      <c r="OO34" s="20"/>
      <c r="OP34" s="20"/>
      <c r="OQ34" s="20"/>
      <c r="OR34" s="20"/>
      <c r="OS34" s="20"/>
      <c r="OT34" s="20"/>
      <c r="OU34" s="20"/>
      <c r="OV34" s="20"/>
      <c r="OW34" s="20"/>
      <c r="OX34" s="20"/>
      <c r="OY34" s="20"/>
      <c r="OZ34" s="20"/>
      <c r="PA34" s="20"/>
      <c r="PB34" s="20"/>
      <c r="PC34" s="20"/>
      <c r="PD34" s="20"/>
      <c r="PE34" s="20"/>
      <c r="PF34" s="20"/>
      <c r="PG34" s="20"/>
      <c r="PH34" s="20"/>
      <c r="PI34" s="20"/>
      <c r="PJ34" s="20"/>
      <c r="PK34" s="20"/>
      <c r="PL34" s="20"/>
      <c r="PM34" s="20"/>
      <c r="PN34" s="20"/>
      <c r="PO34" s="20"/>
      <c r="PP34" s="20"/>
      <c r="PQ34" s="20"/>
      <c r="PR34" s="20"/>
      <c r="PS34" s="20"/>
      <c r="PT34" s="20"/>
      <c r="PU34" s="20"/>
      <c r="PV34" s="20"/>
      <c r="PW34" s="20"/>
      <c r="PX34" s="20"/>
      <c r="PY34" s="20"/>
      <c r="PZ34" s="20"/>
      <c r="QA34" s="20"/>
      <c r="QB34" s="20"/>
      <c r="QC34" s="20"/>
      <c r="QD34" s="20"/>
    </row>
    <row r="35" spans="1:446" s="30" customFormat="1" ht="27" customHeight="1" x14ac:dyDescent="0.2">
      <c r="B35" s="51"/>
      <c r="C35" s="21"/>
      <c r="D35" s="21"/>
      <c r="E35" s="52"/>
      <c r="F35" s="52"/>
      <c r="G35" s="52"/>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c r="OF35" s="20"/>
      <c r="OG35" s="20"/>
      <c r="OH35" s="20"/>
      <c r="OI35" s="20"/>
      <c r="OJ35" s="20"/>
      <c r="OK35" s="20"/>
      <c r="OL35" s="20"/>
      <c r="OM35" s="20"/>
      <c r="ON35" s="20"/>
      <c r="OO35" s="20"/>
      <c r="OP35" s="20"/>
      <c r="OQ35" s="20"/>
      <c r="OR35" s="20"/>
      <c r="OS35" s="20"/>
      <c r="OT35" s="20"/>
      <c r="OU35" s="20"/>
      <c r="OV35" s="20"/>
      <c r="OW35" s="20"/>
      <c r="OX35" s="20"/>
      <c r="OY35" s="20"/>
      <c r="OZ35" s="20"/>
      <c r="PA35" s="20"/>
      <c r="PB35" s="20"/>
      <c r="PC35" s="20"/>
      <c r="PD35" s="20"/>
      <c r="PE35" s="20"/>
      <c r="PF35" s="20"/>
      <c r="PG35" s="20"/>
      <c r="PH35" s="20"/>
      <c r="PI35" s="20"/>
      <c r="PJ35" s="20"/>
      <c r="PK35" s="20"/>
      <c r="PL35" s="20"/>
      <c r="PM35" s="20"/>
      <c r="PN35" s="20"/>
      <c r="PO35" s="20"/>
      <c r="PP35" s="20"/>
      <c r="PQ35" s="20"/>
      <c r="PR35" s="20"/>
      <c r="PS35" s="20"/>
      <c r="PT35" s="20"/>
      <c r="PU35" s="20"/>
      <c r="PV35" s="20"/>
      <c r="PW35" s="20"/>
      <c r="PX35" s="20"/>
      <c r="PY35" s="20"/>
      <c r="PZ35" s="20"/>
      <c r="QA35" s="20"/>
      <c r="QB35" s="20"/>
      <c r="QC35" s="20"/>
      <c r="QD35" s="20"/>
    </row>
    <row r="36" spans="1:446" ht="37.5" customHeight="1" x14ac:dyDescent="0.2">
      <c r="A36" s="49"/>
      <c r="B36" s="19"/>
      <c r="C36" s="50"/>
      <c r="D36" s="25"/>
      <c r="E36" s="57"/>
      <c r="F36" s="59"/>
      <c r="G36" s="52"/>
    </row>
    <row r="37" spans="1:446" s="5" customFormat="1" ht="91.25" customHeight="1" x14ac:dyDescent="0.3">
      <c r="A37" s="93" t="s">
        <v>25</v>
      </c>
      <c r="B37" s="94"/>
      <c r="C37" s="94"/>
      <c r="D37" s="94"/>
      <c r="E37" s="95"/>
      <c r="F37" s="29"/>
      <c r="G37" s="54" t="s">
        <v>3</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row>
    <row r="38" spans="1:446" ht="84" customHeight="1" x14ac:dyDescent="0.2">
      <c r="A38" s="82" t="s">
        <v>17</v>
      </c>
      <c r="B38" s="83"/>
      <c r="C38" s="83"/>
      <c r="D38" s="83"/>
      <c r="E38" s="83"/>
      <c r="F38" s="83"/>
      <c r="G38" s="84"/>
    </row>
    <row r="39" spans="1:446" s="30" customFormat="1" ht="41.5" customHeight="1" x14ac:dyDescent="0.2">
      <c r="A39" s="32" t="s">
        <v>10</v>
      </c>
      <c r="B39" s="6" t="s">
        <v>11</v>
      </c>
      <c r="C39" s="7" t="s">
        <v>0</v>
      </c>
      <c r="D39" s="46" t="s">
        <v>1</v>
      </c>
      <c r="E39" s="48" t="s">
        <v>22</v>
      </c>
      <c r="F39" s="12" t="s">
        <v>2</v>
      </c>
      <c r="G39" s="6" t="s">
        <v>4</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c r="OF39" s="20"/>
      <c r="OG39" s="20"/>
      <c r="OH39" s="20"/>
      <c r="OI39" s="20"/>
      <c r="OJ39" s="20"/>
      <c r="OK39" s="20"/>
      <c r="OL39" s="20"/>
      <c r="OM39" s="20"/>
      <c r="ON39" s="20"/>
      <c r="OO39" s="20"/>
      <c r="OP39" s="20"/>
      <c r="OQ39" s="20"/>
      <c r="OR39" s="20"/>
      <c r="OS39" s="20"/>
      <c r="OT39" s="20"/>
      <c r="OU39" s="20"/>
      <c r="OV39" s="20"/>
      <c r="OW39" s="20"/>
      <c r="OX39" s="20"/>
      <c r="OY39" s="20"/>
      <c r="OZ39" s="20"/>
      <c r="PA39" s="20"/>
      <c r="PB39" s="20"/>
      <c r="PC39" s="20"/>
      <c r="PD39" s="20"/>
      <c r="PE39" s="20"/>
      <c r="PF39" s="20"/>
      <c r="PG39" s="20"/>
      <c r="PH39" s="20"/>
      <c r="PI39" s="20"/>
      <c r="PJ39" s="20"/>
      <c r="PK39" s="20"/>
      <c r="PL39" s="20"/>
      <c r="PM39" s="20"/>
      <c r="PN39" s="20"/>
      <c r="PO39" s="20"/>
      <c r="PP39" s="20"/>
      <c r="PQ39" s="20"/>
      <c r="PR39" s="20"/>
      <c r="PS39" s="20"/>
      <c r="PT39" s="20"/>
      <c r="PU39" s="20"/>
      <c r="PV39" s="20"/>
      <c r="PW39" s="20"/>
      <c r="PX39" s="20"/>
      <c r="PY39" s="20"/>
      <c r="PZ39" s="20"/>
      <c r="QA39" s="20"/>
      <c r="QB39" s="20"/>
      <c r="QC39" s="20"/>
      <c r="QD39" s="20"/>
    </row>
    <row r="40" spans="1:446" ht="24.75" customHeight="1" x14ac:dyDescent="0.2">
      <c r="A40" s="30"/>
      <c r="B40" s="19"/>
      <c r="C40" s="21"/>
      <c r="D40" s="47"/>
      <c r="E40" s="52"/>
      <c r="F40" s="52"/>
      <c r="G40" s="52"/>
    </row>
    <row r="41" spans="1:446" s="20" customFormat="1" ht="21" customHeight="1" x14ac:dyDescent="0.2">
      <c r="A41" s="49"/>
      <c r="B41" s="19"/>
      <c r="C41" s="50"/>
      <c r="D41" s="25"/>
      <c r="E41" s="57"/>
      <c r="F41" s="8"/>
      <c r="G41" s="52"/>
    </row>
    <row r="42" spans="1:446" ht="48" customHeight="1" x14ac:dyDescent="0.2">
      <c r="A42" s="30"/>
      <c r="B42" s="19"/>
      <c r="C42" s="21"/>
      <c r="D42" s="25"/>
      <c r="E42" s="52"/>
      <c r="F42" s="52"/>
      <c r="G42" s="52"/>
    </row>
    <row r="43" spans="1:446" ht="20" x14ac:dyDescent="0.2">
      <c r="A43" s="92" t="s">
        <v>26</v>
      </c>
      <c r="B43" s="85"/>
      <c r="C43" s="85"/>
      <c r="D43" s="85"/>
      <c r="E43" s="86"/>
      <c r="F43" s="13">
        <f>SUM(F40:F42)</f>
        <v>0</v>
      </c>
      <c r="G43" s="53" t="s">
        <v>3</v>
      </c>
    </row>
    <row r="44" spans="1:446" x14ac:dyDescent="0.2">
      <c r="A44" s="75"/>
      <c r="B44" s="76"/>
      <c r="C44" s="77"/>
      <c r="D44" s="77"/>
      <c r="E44" s="77"/>
      <c r="F44" s="77"/>
      <c r="G44" s="78"/>
    </row>
    <row r="45" spans="1:446" ht="20" x14ac:dyDescent="0.2">
      <c r="A45" s="41"/>
      <c r="B45" s="42"/>
      <c r="C45" s="35" t="s">
        <v>5</v>
      </c>
      <c r="D45" s="90" t="s">
        <v>12</v>
      </c>
      <c r="E45" s="91"/>
      <c r="F45" s="8">
        <f>SUM(F16)</f>
        <v>33</v>
      </c>
      <c r="G45" s="2" t="s">
        <v>3</v>
      </c>
    </row>
    <row r="46" spans="1:446" ht="16" x14ac:dyDescent="0.2">
      <c r="B46" s="43"/>
      <c r="C46" s="10"/>
      <c r="D46" s="90" t="s">
        <v>16</v>
      </c>
      <c r="E46" s="91"/>
      <c r="F46" s="8">
        <f>SUM(F30)</f>
        <v>33</v>
      </c>
      <c r="G46" s="2" t="s">
        <v>3</v>
      </c>
    </row>
    <row r="47" spans="1:446" ht="16" x14ac:dyDescent="0.2">
      <c r="B47" s="43"/>
      <c r="C47" s="10"/>
      <c r="D47" s="90" t="s">
        <v>13</v>
      </c>
      <c r="E47" s="91"/>
      <c r="F47" s="8">
        <f>SUM(F37)</f>
        <v>0</v>
      </c>
      <c r="G47" s="2" t="s">
        <v>3</v>
      </c>
    </row>
    <row r="48" spans="1:446" ht="16" x14ac:dyDescent="0.2">
      <c r="B48" s="43"/>
      <c r="C48" s="10"/>
      <c r="D48" s="90" t="s">
        <v>15</v>
      </c>
      <c r="E48" s="91"/>
      <c r="F48" s="8">
        <f>SUM(F43)</f>
        <v>0</v>
      </c>
      <c r="G48" s="2" t="s">
        <v>3</v>
      </c>
    </row>
    <row r="49" spans="2:7" ht="20" x14ac:dyDescent="0.2">
      <c r="B49" s="39"/>
      <c r="C49" s="36"/>
      <c r="D49" s="92" t="s">
        <v>6</v>
      </c>
      <c r="E49" s="86"/>
      <c r="F49" s="15">
        <f>SUM(F45,F46,F47,F48)</f>
        <v>66</v>
      </c>
      <c r="G49" s="31" t="s">
        <v>3</v>
      </c>
    </row>
    <row r="50" spans="2:7" ht="20" x14ac:dyDescent="0.2">
      <c r="B50" s="39"/>
      <c r="C50" s="37" t="s">
        <v>14</v>
      </c>
      <c r="D50" s="96"/>
      <c r="E50" s="97"/>
      <c r="F50" s="9"/>
      <c r="G50" s="2"/>
    </row>
    <row r="51" spans="2:7" ht="16" x14ac:dyDescent="0.2">
      <c r="B51" s="40"/>
      <c r="C51" s="38"/>
      <c r="D51" s="98" t="s">
        <v>7</v>
      </c>
      <c r="E51" s="99"/>
      <c r="F51" s="17" t="s">
        <v>28</v>
      </c>
      <c r="G51" s="16" t="s">
        <v>3</v>
      </c>
    </row>
    <row r="52" spans="2:7" ht="16" x14ac:dyDescent="0.2">
      <c r="B52" s="40"/>
      <c r="C52" s="38"/>
      <c r="D52" s="98" t="s">
        <v>8</v>
      </c>
      <c r="E52" s="99"/>
      <c r="F52" s="17" t="s">
        <v>28</v>
      </c>
      <c r="G52" s="16" t="s">
        <v>3</v>
      </c>
    </row>
    <row r="53" spans="2:7" ht="19" x14ac:dyDescent="0.2">
      <c r="B53" s="40"/>
      <c r="C53" s="38"/>
      <c r="D53" s="88" t="s">
        <v>9</v>
      </c>
      <c r="E53" s="89"/>
      <c r="F53" s="18" t="e">
        <f>F51/F52</f>
        <v>#VALUE!</v>
      </c>
      <c r="G53" s="16" t="s">
        <v>3</v>
      </c>
    </row>
  </sheetData>
  <protectedRanges>
    <protectedRange password="DD83" sqref="F45:F49" name="Summary of Total Program Hours"/>
    <protectedRange password="DD83" sqref="F43" name="Free Electives"/>
    <protectedRange password="DD83" sqref="F16" name="Core Courses Function"/>
    <protectedRange password="DD83" sqref="E30" name="Courses Required for Program Tracks"/>
    <protectedRange sqref="E30" name="Range3"/>
    <protectedRange password="DD83" sqref="F37" name="Guided Electives"/>
    <protectedRange password="DD83" sqref="F51:F53" name="Information Completed by PIE"/>
  </protectedRanges>
  <mergeCells count="19">
    <mergeCell ref="D53:E53"/>
    <mergeCell ref="D48:E48"/>
    <mergeCell ref="A30:E30"/>
    <mergeCell ref="A37:E37"/>
    <mergeCell ref="A43:E43"/>
    <mergeCell ref="D49:E49"/>
    <mergeCell ref="D45:E45"/>
    <mergeCell ref="D46:E46"/>
    <mergeCell ref="D50:E50"/>
    <mergeCell ref="D47:E47"/>
    <mergeCell ref="D51:E51"/>
    <mergeCell ref="D52:E52"/>
    <mergeCell ref="A1:G1"/>
    <mergeCell ref="A44:G44"/>
    <mergeCell ref="A31:G31"/>
    <mergeCell ref="A38:G38"/>
    <mergeCell ref="A17:G17"/>
    <mergeCell ref="D16:E16"/>
    <mergeCell ref="A2:D2"/>
  </mergeCells>
  <pageMargins left="0.7" right="0.7" top="0.75" bottom="0.75" header="0.3" footer="0.3"/>
  <pageSetup scale="42" orientation="landscape" verticalDpi="599" r:id="rId1"/>
  <headerFooter>
    <oddFooter>&amp;C&amp;P</oddFooter>
  </headerFooter>
  <rowBreaks count="1" manualBreakCount="1">
    <brk id="16"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D53"/>
  <sheetViews>
    <sheetView topLeftCell="A16" zoomScale="70" zoomScaleNormal="70" workbookViewId="0">
      <selection activeCell="C29" sqref="C29"/>
    </sheetView>
  </sheetViews>
  <sheetFormatPr baseColWidth="10" defaultColWidth="8.6640625" defaultRowHeight="15" x14ac:dyDescent="0.2"/>
  <cols>
    <col min="1" max="1" width="16.5" customWidth="1"/>
    <col min="2" max="2" width="26.33203125" style="1" customWidth="1"/>
    <col min="3" max="3" width="71.5" style="1" customWidth="1"/>
    <col min="4" max="4" width="126" style="1" customWidth="1"/>
    <col min="5" max="5" width="21.6640625" style="1" customWidth="1"/>
    <col min="6" max="6" width="12.5" style="1" customWidth="1"/>
    <col min="7" max="7" width="15.5" style="1" customWidth="1"/>
    <col min="8" max="222" width="8.6640625" style="20"/>
  </cols>
  <sheetData>
    <row r="1" spans="1:222" ht="34.5" customHeight="1" x14ac:dyDescent="0.2">
      <c r="A1" s="74" t="s">
        <v>27</v>
      </c>
      <c r="B1" s="74"/>
      <c r="C1" s="74"/>
      <c r="D1" s="74"/>
      <c r="E1" s="74"/>
      <c r="F1" s="74"/>
      <c r="G1" s="74"/>
    </row>
    <row r="2" spans="1:222" ht="36" customHeight="1" x14ac:dyDescent="0.3">
      <c r="A2" s="87" t="s">
        <v>18</v>
      </c>
      <c r="B2" s="87"/>
      <c r="C2" s="87"/>
      <c r="D2" s="87"/>
      <c r="E2" s="44"/>
      <c r="F2" s="44"/>
      <c r="G2" s="45"/>
    </row>
    <row r="3" spans="1:222" ht="92.25" customHeight="1" x14ac:dyDescent="0.2">
      <c r="A3" s="32" t="s">
        <v>10</v>
      </c>
      <c r="B3" s="6" t="s">
        <v>11</v>
      </c>
      <c r="C3" s="7" t="s">
        <v>0</v>
      </c>
      <c r="D3" s="6" t="s">
        <v>1</v>
      </c>
      <c r="E3" s="6" t="s">
        <v>19</v>
      </c>
      <c r="F3" s="6" t="s">
        <v>2</v>
      </c>
      <c r="G3" s="6" t="s">
        <v>4</v>
      </c>
    </row>
    <row r="4" spans="1:222" s="20" customFormat="1" ht="41" customHeight="1" x14ac:dyDescent="0.2">
      <c r="A4" s="64" t="s">
        <v>30</v>
      </c>
      <c r="B4" s="62">
        <v>180</v>
      </c>
      <c r="C4" s="62" t="s">
        <v>32</v>
      </c>
      <c r="D4" s="66" t="s">
        <v>46</v>
      </c>
      <c r="E4" s="61" t="s">
        <v>57</v>
      </c>
      <c r="F4" s="65">
        <v>3</v>
      </c>
      <c r="G4" s="65" t="s">
        <v>44</v>
      </c>
    </row>
    <row r="5" spans="1:222" s="20" customFormat="1" ht="80" customHeight="1" x14ac:dyDescent="0.2">
      <c r="A5" s="64" t="s">
        <v>30</v>
      </c>
      <c r="B5" s="62">
        <v>181</v>
      </c>
      <c r="C5" s="62" t="s">
        <v>33</v>
      </c>
      <c r="D5" s="66" t="s">
        <v>84</v>
      </c>
      <c r="E5" s="61" t="s">
        <v>57</v>
      </c>
      <c r="F5" s="65">
        <v>1</v>
      </c>
      <c r="G5" s="65" t="s">
        <v>44</v>
      </c>
    </row>
    <row r="6" spans="1:222" s="20" customFormat="1" ht="44" customHeight="1" x14ac:dyDescent="0.2">
      <c r="A6" s="64" t="s">
        <v>30</v>
      </c>
      <c r="B6" s="62" t="s">
        <v>29</v>
      </c>
      <c r="C6" s="62" t="s">
        <v>34</v>
      </c>
      <c r="D6" s="66" t="s">
        <v>58</v>
      </c>
      <c r="E6" s="61" t="s">
        <v>57</v>
      </c>
      <c r="F6" s="65">
        <v>2</v>
      </c>
      <c r="G6" s="65" t="s">
        <v>44</v>
      </c>
    </row>
    <row r="7" spans="1:222" s="20" customFormat="1" ht="47.5" customHeight="1" x14ac:dyDescent="0.2">
      <c r="A7" s="64" t="s">
        <v>30</v>
      </c>
      <c r="B7" s="62">
        <v>184</v>
      </c>
      <c r="C7" s="62" t="s">
        <v>35</v>
      </c>
      <c r="D7" s="68" t="s">
        <v>54</v>
      </c>
      <c r="E7" s="61" t="s">
        <v>57</v>
      </c>
      <c r="F7" s="65">
        <v>3</v>
      </c>
      <c r="G7" s="65" t="s">
        <v>44</v>
      </c>
    </row>
    <row r="8" spans="1:222" s="20" customFormat="1" ht="149" customHeight="1" x14ac:dyDescent="0.2">
      <c r="A8" s="64" t="s">
        <v>30</v>
      </c>
      <c r="B8" s="62" t="s">
        <v>47</v>
      </c>
      <c r="C8" s="62" t="s">
        <v>36</v>
      </c>
      <c r="D8" s="69" t="s">
        <v>53</v>
      </c>
      <c r="E8" s="61" t="s">
        <v>57</v>
      </c>
      <c r="F8" s="65">
        <v>3</v>
      </c>
      <c r="G8" s="65" t="s">
        <v>45</v>
      </c>
    </row>
    <row r="9" spans="1:222" s="20" customFormat="1" ht="61" customHeight="1" x14ac:dyDescent="0.2">
      <c r="A9" s="64" t="s">
        <v>30</v>
      </c>
      <c r="B9" s="63">
        <v>202</v>
      </c>
      <c r="C9" s="62" t="s">
        <v>37</v>
      </c>
      <c r="D9" s="68" t="s">
        <v>48</v>
      </c>
      <c r="E9" s="61" t="s">
        <v>57</v>
      </c>
      <c r="F9" s="65">
        <v>3</v>
      </c>
      <c r="G9" s="65" t="s">
        <v>44</v>
      </c>
    </row>
    <row r="10" spans="1:222" s="20" customFormat="1" ht="52" customHeight="1" x14ac:dyDescent="0.2">
      <c r="A10" s="64" t="s">
        <v>30</v>
      </c>
      <c r="B10" s="63">
        <v>318</v>
      </c>
      <c r="C10" s="62" t="s">
        <v>38</v>
      </c>
      <c r="D10" s="68" t="s">
        <v>55</v>
      </c>
      <c r="E10" s="61" t="s">
        <v>57</v>
      </c>
      <c r="F10" s="65">
        <v>3</v>
      </c>
      <c r="G10" s="65" t="s">
        <v>44</v>
      </c>
    </row>
    <row r="11" spans="1:222" s="20" customFormat="1" ht="52.25" customHeight="1" x14ac:dyDescent="0.2">
      <c r="A11" s="64" t="s">
        <v>30</v>
      </c>
      <c r="B11" s="63">
        <v>320</v>
      </c>
      <c r="C11" s="62" t="s">
        <v>39</v>
      </c>
      <c r="D11" s="70" t="s">
        <v>49</v>
      </c>
      <c r="E11" s="61" t="s">
        <v>57</v>
      </c>
      <c r="F11" s="65">
        <v>3</v>
      </c>
      <c r="G11" s="65" t="s">
        <v>44</v>
      </c>
    </row>
    <row r="12" spans="1:222" s="20" customFormat="1" ht="74" customHeight="1" x14ac:dyDescent="0.2">
      <c r="A12" s="64" t="s">
        <v>30</v>
      </c>
      <c r="B12" s="63">
        <v>386</v>
      </c>
      <c r="C12" s="62" t="s">
        <v>40</v>
      </c>
      <c r="D12" s="71" t="s">
        <v>50</v>
      </c>
      <c r="E12" s="61" t="s">
        <v>57</v>
      </c>
      <c r="F12" s="65">
        <v>3</v>
      </c>
      <c r="G12" s="65" t="s">
        <v>44</v>
      </c>
    </row>
    <row r="13" spans="1:222" s="20" customFormat="1" ht="97" customHeight="1" x14ac:dyDescent="0.2">
      <c r="A13" s="64" t="s">
        <v>30</v>
      </c>
      <c r="B13" s="63">
        <v>387</v>
      </c>
      <c r="C13" s="62" t="s">
        <v>41</v>
      </c>
      <c r="D13" s="68" t="s">
        <v>51</v>
      </c>
      <c r="E13" s="61" t="s">
        <v>57</v>
      </c>
      <c r="F13" s="65">
        <v>3</v>
      </c>
      <c r="G13" s="65" t="s">
        <v>44</v>
      </c>
    </row>
    <row r="14" spans="1:222" s="20" customFormat="1" ht="52" customHeight="1" x14ac:dyDescent="0.2">
      <c r="A14" s="64" t="s">
        <v>30</v>
      </c>
      <c r="B14" s="62">
        <v>394</v>
      </c>
      <c r="C14" s="62" t="s">
        <v>42</v>
      </c>
      <c r="D14" s="68" t="s">
        <v>52</v>
      </c>
      <c r="E14" s="61" t="s">
        <v>57</v>
      </c>
      <c r="F14" s="65">
        <v>3</v>
      </c>
      <c r="G14" s="65" t="s">
        <v>44</v>
      </c>
    </row>
    <row r="15" spans="1:222" s="20" customFormat="1" ht="68" customHeight="1" x14ac:dyDescent="0.2">
      <c r="A15" s="64" t="s">
        <v>30</v>
      </c>
      <c r="B15" s="62">
        <v>395</v>
      </c>
      <c r="C15" s="62" t="s">
        <v>43</v>
      </c>
      <c r="D15" s="70" t="s">
        <v>56</v>
      </c>
      <c r="E15" s="61" t="s">
        <v>57</v>
      </c>
      <c r="F15" s="65">
        <v>3</v>
      </c>
      <c r="G15" s="65" t="s">
        <v>44</v>
      </c>
    </row>
    <row r="16" spans="1:222" s="4" customFormat="1" ht="86" customHeight="1" x14ac:dyDescent="0.2">
      <c r="A16" s="33"/>
      <c r="B16" s="34"/>
      <c r="C16" s="11"/>
      <c r="D16" s="85" t="s">
        <v>23</v>
      </c>
      <c r="E16" s="86"/>
      <c r="F16" s="14">
        <f>SUM(F4:F15)</f>
        <v>33</v>
      </c>
      <c r="G16" s="55" t="s">
        <v>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row>
    <row r="17" spans="1:446" s="3" customFormat="1" ht="79.5" customHeight="1" x14ac:dyDescent="0.2">
      <c r="A17" s="82" t="s">
        <v>85</v>
      </c>
      <c r="B17" s="83"/>
      <c r="C17" s="83"/>
      <c r="D17" s="83"/>
      <c r="E17" s="83"/>
      <c r="F17" s="83"/>
      <c r="G17" s="84"/>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row>
    <row r="18" spans="1:446" s="22" customFormat="1" ht="51.75" customHeight="1" x14ac:dyDescent="0.2">
      <c r="A18" s="32" t="s">
        <v>10</v>
      </c>
      <c r="B18" s="6" t="s">
        <v>11</v>
      </c>
      <c r="C18" s="7" t="s">
        <v>0</v>
      </c>
      <c r="D18" s="46" t="s">
        <v>1</v>
      </c>
      <c r="E18" s="48" t="s">
        <v>20</v>
      </c>
      <c r="F18" s="12" t="s">
        <v>2</v>
      </c>
      <c r="G18" s="6" t="s">
        <v>4</v>
      </c>
    </row>
    <row r="19" spans="1:446" s="22" customFormat="1" ht="98" customHeight="1" x14ac:dyDescent="0.2">
      <c r="A19" s="64" t="s">
        <v>30</v>
      </c>
      <c r="B19" s="62">
        <v>381</v>
      </c>
      <c r="C19" s="62" t="s">
        <v>87</v>
      </c>
      <c r="D19" s="68" t="s">
        <v>92</v>
      </c>
      <c r="E19" s="65" t="s">
        <v>67</v>
      </c>
      <c r="F19" s="65">
        <v>1</v>
      </c>
      <c r="G19" s="65" t="s">
        <v>44</v>
      </c>
    </row>
    <row r="20" spans="1:446" s="22" customFormat="1" ht="115" customHeight="1" x14ac:dyDescent="0.2">
      <c r="A20" s="64" t="s">
        <v>30</v>
      </c>
      <c r="B20" s="62">
        <v>391</v>
      </c>
      <c r="C20" s="62" t="s">
        <v>88</v>
      </c>
      <c r="D20" s="67" t="s">
        <v>93</v>
      </c>
      <c r="E20" s="65" t="s">
        <v>67</v>
      </c>
      <c r="F20" s="65">
        <v>1</v>
      </c>
      <c r="G20" s="65" t="s">
        <v>44</v>
      </c>
    </row>
    <row r="21" spans="1:446" s="3" customFormat="1" ht="65" customHeight="1" x14ac:dyDescent="0.2">
      <c r="A21" s="64" t="s">
        <v>30</v>
      </c>
      <c r="B21" s="62">
        <v>377</v>
      </c>
      <c r="C21" s="62" t="s">
        <v>71</v>
      </c>
      <c r="D21" s="68" t="s">
        <v>70</v>
      </c>
      <c r="E21" s="65" t="s">
        <v>67</v>
      </c>
      <c r="F21" s="65">
        <v>3</v>
      </c>
      <c r="G21" s="65" t="s">
        <v>44</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row>
    <row r="22" spans="1:446" s="3" customFormat="1" ht="53" customHeight="1" x14ac:dyDescent="0.2">
      <c r="A22" s="64" t="s">
        <v>30</v>
      </c>
      <c r="B22" s="62">
        <v>389</v>
      </c>
      <c r="C22" s="62" t="s">
        <v>61</v>
      </c>
      <c r="D22" s="67" t="s">
        <v>73</v>
      </c>
      <c r="E22" s="65" t="s">
        <v>67</v>
      </c>
      <c r="F22" s="65">
        <v>3</v>
      </c>
      <c r="G22" s="65" t="s">
        <v>44</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row>
    <row r="23" spans="1:446" s="3" customFormat="1" ht="65" customHeight="1" x14ac:dyDescent="0.2">
      <c r="A23" s="64" t="s">
        <v>30</v>
      </c>
      <c r="B23" s="62">
        <v>390</v>
      </c>
      <c r="C23" s="62" t="s">
        <v>62</v>
      </c>
      <c r="D23" s="71" t="s">
        <v>74</v>
      </c>
      <c r="E23" s="65" t="s">
        <v>67</v>
      </c>
      <c r="F23" s="65">
        <v>3</v>
      </c>
      <c r="G23" s="65" t="s">
        <v>44</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row>
    <row r="24" spans="1:446" s="3" customFormat="1" ht="80" customHeight="1" x14ac:dyDescent="0.2">
      <c r="A24" s="64" t="s">
        <v>30</v>
      </c>
      <c r="B24" s="62">
        <v>396</v>
      </c>
      <c r="C24" s="62" t="s">
        <v>63</v>
      </c>
      <c r="D24" s="71" t="s">
        <v>77</v>
      </c>
      <c r="E24" s="65" t="s">
        <v>67</v>
      </c>
      <c r="F24" s="65">
        <v>3</v>
      </c>
      <c r="G24" s="65" t="s">
        <v>44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row>
    <row r="25" spans="1:446" s="3" customFormat="1" ht="67" customHeight="1" x14ac:dyDescent="0.2">
      <c r="A25" s="64" t="s">
        <v>30</v>
      </c>
      <c r="B25" s="62">
        <v>460</v>
      </c>
      <c r="C25" s="62" t="s">
        <v>89</v>
      </c>
      <c r="D25" s="71" t="s">
        <v>94</v>
      </c>
      <c r="E25" s="65" t="s">
        <v>67</v>
      </c>
      <c r="F25" s="65">
        <v>3</v>
      </c>
      <c r="G25" s="65" t="s">
        <v>44</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row>
    <row r="26" spans="1:446" s="3" customFormat="1" ht="78" customHeight="1" x14ac:dyDescent="0.2">
      <c r="A26" s="64" t="s">
        <v>30</v>
      </c>
      <c r="B26" s="62" t="s">
        <v>31</v>
      </c>
      <c r="C26" s="62" t="s">
        <v>135</v>
      </c>
      <c r="D26" s="69" t="s">
        <v>95</v>
      </c>
      <c r="E26" s="65" t="s">
        <v>67</v>
      </c>
      <c r="F26" s="65">
        <v>3</v>
      </c>
      <c r="G26" s="65" t="s">
        <v>45</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row>
    <row r="27" spans="1:446" s="3" customFormat="1" ht="49" customHeight="1" x14ac:dyDescent="0.2">
      <c r="A27" s="64" t="s">
        <v>30</v>
      </c>
      <c r="B27" s="62">
        <v>486</v>
      </c>
      <c r="C27" s="62" t="s">
        <v>90</v>
      </c>
      <c r="D27" s="68" t="s">
        <v>78</v>
      </c>
      <c r="E27" s="65" t="s">
        <v>67</v>
      </c>
      <c r="F27" s="65">
        <v>3</v>
      </c>
      <c r="G27" s="65" t="s">
        <v>44</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row>
    <row r="28" spans="1:446" s="3" customFormat="1" ht="55" customHeight="1" x14ac:dyDescent="0.2">
      <c r="A28" s="64" t="s">
        <v>30</v>
      </c>
      <c r="B28" s="62">
        <v>492</v>
      </c>
      <c r="C28" s="62" t="s">
        <v>65</v>
      </c>
      <c r="D28" s="67" t="s">
        <v>79</v>
      </c>
      <c r="E28" s="65" t="s">
        <v>67</v>
      </c>
      <c r="F28" s="65">
        <v>3</v>
      </c>
      <c r="G28" s="65" t="s">
        <v>44</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row>
    <row r="29" spans="1:446" ht="128" customHeight="1" x14ac:dyDescent="0.2">
      <c r="A29" s="64" t="s">
        <v>30</v>
      </c>
      <c r="B29" s="56">
        <v>504</v>
      </c>
      <c r="C29" s="56" t="s">
        <v>91</v>
      </c>
      <c r="D29" s="68" t="s">
        <v>96</v>
      </c>
      <c r="E29" s="65" t="s">
        <v>67</v>
      </c>
      <c r="F29" s="65">
        <v>3</v>
      </c>
      <c r="G29" s="61" t="s">
        <v>44</v>
      </c>
    </row>
    <row r="30" spans="1:446" ht="56.25" customHeight="1" x14ac:dyDescent="0.2">
      <c r="A30" s="92" t="s">
        <v>24</v>
      </c>
      <c r="B30" s="85"/>
      <c r="C30" s="85"/>
      <c r="D30" s="85"/>
      <c r="E30" s="86"/>
      <c r="F30" s="14">
        <f>SUM(F19:F29)</f>
        <v>29</v>
      </c>
      <c r="G30" s="55" t="s">
        <v>3</v>
      </c>
    </row>
    <row r="31" spans="1:446" ht="75" customHeight="1" x14ac:dyDescent="0.2">
      <c r="A31" s="79" t="s">
        <v>21</v>
      </c>
      <c r="B31" s="80"/>
      <c r="C31" s="80"/>
      <c r="D31" s="80"/>
      <c r="E31" s="80"/>
      <c r="F31" s="80"/>
      <c r="G31" s="81"/>
    </row>
    <row r="32" spans="1:446" s="30" customFormat="1" ht="74.5" customHeight="1" x14ac:dyDescent="0.2">
      <c r="A32" s="32" t="s">
        <v>10</v>
      </c>
      <c r="B32" s="6" t="s">
        <v>11</v>
      </c>
      <c r="C32" s="27" t="s">
        <v>0</v>
      </c>
      <c r="D32" s="46" t="s">
        <v>1</v>
      </c>
      <c r="E32" s="48" t="s">
        <v>22</v>
      </c>
      <c r="F32" s="28" t="s">
        <v>2</v>
      </c>
      <c r="G32" s="26" t="s">
        <v>4</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20"/>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c r="OF32" s="20"/>
      <c r="OG32" s="20"/>
      <c r="OH32" s="20"/>
      <c r="OI32" s="20"/>
      <c r="OJ32" s="20"/>
      <c r="OK32" s="20"/>
      <c r="OL32" s="20"/>
      <c r="OM32" s="20"/>
      <c r="ON32" s="20"/>
      <c r="OO32" s="20"/>
      <c r="OP32" s="20"/>
      <c r="OQ32" s="20"/>
      <c r="OR32" s="20"/>
      <c r="OS32" s="20"/>
      <c r="OT32" s="20"/>
      <c r="OU32" s="20"/>
      <c r="OV32" s="20"/>
      <c r="OW32" s="20"/>
      <c r="OX32" s="20"/>
      <c r="OY32" s="20"/>
      <c r="OZ32" s="20"/>
      <c r="PA32" s="20"/>
      <c r="PB32" s="20"/>
      <c r="PC32" s="20"/>
      <c r="PD32" s="20"/>
      <c r="PE32" s="20"/>
      <c r="PF32" s="20"/>
      <c r="PG32" s="20"/>
      <c r="PH32" s="20"/>
      <c r="PI32" s="20"/>
      <c r="PJ32" s="20"/>
      <c r="PK32" s="20"/>
      <c r="PL32" s="20"/>
      <c r="PM32" s="20"/>
      <c r="PN32" s="20"/>
      <c r="PO32" s="20"/>
      <c r="PP32" s="20"/>
      <c r="PQ32" s="20"/>
      <c r="PR32" s="20"/>
      <c r="PS32" s="20"/>
      <c r="PT32" s="20"/>
      <c r="PU32" s="20"/>
      <c r="PV32" s="20"/>
      <c r="PW32" s="20"/>
      <c r="PX32" s="20"/>
      <c r="PY32" s="20"/>
      <c r="PZ32" s="20"/>
      <c r="QA32" s="20"/>
      <c r="QB32" s="20"/>
      <c r="QC32" s="20"/>
      <c r="QD32" s="20"/>
    </row>
    <row r="33" spans="1:446" s="30" customFormat="1" ht="88.5" customHeight="1" x14ac:dyDescent="0.2">
      <c r="B33" s="51"/>
      <c r="C33" s="21"/>
      <c r="D33" s="19"/>
      <c r="E33" s="52"/>
      <c r="F33" s="52"/>
      <c r="G33" s="52"/>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20"/>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c r="OF33" s="20"/>
      <c r="OG33" s="20"/>
      <c r="OH33" s="20"/>
      <c r="OI33" s="20"/>
      <c r="OJ33" s="20"/>
      <c r="OK33" s="20"/>
      <c r="OL33" s="20"/>
      <c r="OM33" s="20"/>
      <c r="ON33" s="20"/>
      <c r="OO33" s="20"/>
      <c r="OP33" s="20"/>
      <c r="OQ33" s="20"/>
      <c r="OR33" s="20"/>
      <c r="OS33" s="20"/>
      <c r="OT33" s="20"/>
      <c r="OU33" s="20"/>
      <c r="OV33" s="20"/>
      <c r="OW33" s="20"/>
      <c r="OX33" s="20"/>
      <c r="OY33" s="20"/>
      <c r="OZ33" s="20"/>
      <c r="PA33" s="20"/>
      <c r="PB33" s="20"/>
      <c r="PC33" s="20"/>
      <c r="PD33" s="20"/>
      <c r="PE33" s="20"/>
      <c r="PF33" s="20"/>
      <c r="PG33" s="20"/>
      <c r="PH33" s="20"/>
      <c r="PI33" s="20"/>
      <c r="PJ33" s="20"/>
      <c r="PK33" s="20"/>
      <c r="PL33" s="20"/>
      <c r="PM33" s="20"/>
      <c r="PN33" s="20"/>
      <c r="PO33" s="20"/>
      <c r="PP33" s="20"/>
      <c r="PQ33" s="20"/>
      <c r="PR33" s="20"/>
      <c r="PS33" s="20"/>
      <c r="PT33" s="20"/>
      <c r="PU33" s="20"/>
      <c r="PV33" s="20"/>
      <c r="PW33" s="20"/>
      <c r="PX33" s="20"/>
      <c r="PY33" s="20"/>
      <c r="PZ33" s="20"/>
      <c r="QA33" s="20"/>
      <c r="QB33" s="20"/>
      <c r="QC33" s="20"/>
      <c r="QD33" s="20"/>
    </row>
    <row r="34" spans="1:446" s="30" customFormat="1" x14ac:dyDescent="0.2">
      <c r="B34" s="51"/>
      <c r="C34" s="21"/>
      <c r="D34" s="47"/>
      <c r="E34" s="52"/>
      <c r="F34" s="58"/>
      <c r="G34" s="52"/>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20"/>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c r="OF34" s="20"/>
      <c r="OG34" s="20"/>
      <c r="OH34" s="20"/>
      <c r="OI34" s="20"/>
      <c r="OJ34" s="20"/>
      <c r="OK34" s="20"/>
      <c r="OL34" s="20"/>
      <c r="OM34" s="20"/>
      <c r="ON34" s="20"/>
      <c r="OO34" s="20"/>
      <c r="OP34" s="20"/>
      <c r="OQ34" s="20"/>
      <c r="OR34" s="20"/>
      <c r="OS34" s="20"/>
      <c r="OT34" s="20"/>
      <c r="OU34" s="20"/>
      <c r="OV34" s="20"/>
      <c r="OW34" s="20"/>
      <c r="OX34" s="20"/>
      <c r="OY34" s="20"/>
      <c r="OZ34" s="20"/>
      <c r="PA34" s="20"/>
      <c r="PB34" s="20"/>
      <c r="PC34" s="20"/>
      <c r="PD34" s="20"/>
      <c r="PE34" s="20"/>
      <c r="PF34" s="20"/>
      <c r="PG34" s="20"/>
      <c r="PH34" s="20"/>
      <c r="PI34" s="20"/>
      <c r="PJ34" s="20"/>
      <c r="PK34" s="20"/>
      <c r="PL34" s="20"/>
      <c r="PM34" s="20"/>
      <c r="PN34" s="20"/>
      <c r="PO34" s="20"/>
      <c r="PP34" s="20"/>
      <c r="PQ34" s="20"/>
      <c r="PR34" s="20"/>
      <c r="PS34" s="20"/>
      <c r="PT34" s="20"/>
      <c r="PU34" s="20"/>
      <c r="PV34" s="20"/>
      <c r="PW34" s="20"/>
      <c r="PX34" s="20"/>
      <c r="PY34" s="20"/>
      <c r="PZ34" s="20"/>
      <c r="QA34" s="20"/>
      <c r="QB34" s="20"/>
      <c r="QC34" s="20"/>
      <c r="QD34" s="20"/>
    </row>
    <row r="35" spans="1:446" s="30" customFormat="1" ht="27" customHeight="1" x14ac:dyDescent="0.2">
      <c r="B35" s="51"/>
      <c r="C35" s="21"/>
      <c r="D35" s="21"/>
      <c r="E35" s="52"/>
      <c r="F35" s="52"/>
      <c r="G35" s="52"/>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20"/>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c r="OF35" s="20"/>
      <c r="OG35" s="20"/>
      <c r="OH35" s="20"/>
      <c r="OI35" s="20"/>
      <c r="OJ35" s="20"/>
      <c r="OK35" s="20"/>
      <c r="OL35" s="20"/>
      <c r="OM35" s="20"/>
      <c r="ON35" s="20"/>
      <c r="OO35" s="20"/>
      <c r="OP35" s="20"/>
      <c r="OQ35" s="20"/>
      <c r="OR35" s="20"/>
      <c r="OS35" s="20"/>
      <c r="OT35" s="20"/>
      <c r="OU35" s="20"/>
      <c r="OV35" s="20"/>
      <c r="OW35" s="20"/>
      <c r="OX35" s="20"/>
      <c r="OY35" s="20"/>
      <c r="OZ35" s="20"/>
      <c r="PA35" s="20"/>
      <c r="PB35" s="20"/>
      <c r="PC35" s="20"/>
      <c r="PD35" s="20"/>
      <c r="PE35" s="20"/>
      <c r="PF35" s="20"/>
      <c r="PG35" s="20"/>
      <c r="PH35" s="20"/>
      <c r="PI35" s="20"/>
      <c r="PJ35" s="20"/>
      <c r="PK35" s="20"/>
      <c r="PL35" s="20"/>
      <c r="PM35" s="20"/>
      <c r="PN35" s="20"/>
      <c r="PO35" s="20"/>
      <c r="PP35" s="20"/>
      <c r="PQ35" s="20"/>
      <c r="PR35" s="20"/>
      <c r="PS35" s="20"/>
      <c r="PT35" s="20"/>
      <c r="PU35" s="20"/>
      <c r="PV35" s="20"/>
      <c r="PW35" s="20"/>
      <c r="PX35" s="20"/>
      <c r="PY35" s="20"/>
      <c r="PZ35" s="20"/>
      <c r="QA35" s="20"/>
      <c r="QB35" s="20"/>
      <c r="QC35" s="20"/>
      <c r="QD35" s="20"/>
    </row>
    <row r="36" spans="1:446" ht="37.5" customHeight="1" x14ac:dyDescent="0.2">
      <c r="A36" s="49"/>
      <c r="B36" s="19"/>
      <c r="C36" s="50"/>
      <c r="D36" s="25"/>
      <c r="E36" s="57"/>
      <c r="F36" s="59"/>
      <c r="G36" s="52"/>
    </row>
    <row r="37" spans="1:446" s="5" customFormat="1" ht="91.25" customHeight="1" x14ac:dyDescent="0.3">
      <c r="A37" s="93" t="s">
        <v>25</v>
      </c>
      <c r="B37" s="94"/>
      <c r="C37" s="94"/>
      <c r="D37" s="94"/>
      <c r="E37" s="95"/>
      <c r="F37" s="29"/>
      <c r="G37" s="54" t="s">
        <v>3</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row>
    <row r="38" spans="1:446" ht="84" customHeight="1" x14ac:dyDescent="0.2">
      <c r="A38" s="82" t="s">
        <v>17</v>
      </c>
      <c r="B38" s="83"/>
      <c r="C38" s="83"/>
      <c r="D38" s="83"/>
      <c r="E38" s="83"/>
      <c r="F38" s="83"/>
      <c r="G38" s="84"/>
    </row>
    <row r="39" spans="1:446" s="30" customFormat="1" ht="41.5" customHeight="1" x14ac:dyDescent="0.2">
      <c r="A39" s="32" t="s">
        <v>10</v>
      </c>
      <c r="B39" s="6" t="s">
        <v>11</v>
      </c>
      <c r="C39" s="7" t="s">
        <v>0</v>
      </c>
      <c r="D39" s="46" t="s">
        <v>1</v>
      </c>
      <c r="E39" s="48" t="s">
        <v>22</v>
      </c>
      <c r="F39" s="12" t="s">
        <v>2</v>
      </c>
      <c r="G39" s="6" t="s">
        <v>4</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20"/>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c r="OF39" s="20"/>
      <c r="OG39" s="20"/>
      <c r="OH39" s="20"/>
      <c r="OI39" s="20"/>
      <c r="OJ39" s="20"/>
      <c r="OK39" s="20"/>
      <c r="OL39" s="20"/>
      <c r="OM39" s="20"/>
      <c r="ON39" s="20"/>
      <c r="OO39" s="20"/>
      <c r="OP39" s="20"/>
      <c r="OQ39" s="20"/>
      <c r="OR39" s="20"/>
      <c r="OS39" s="20"/>
      <c r="OT39" s="20"/>
      <c r="OU39" s="20"/>
      <c r="OV39" s="20"/>
      <c r="OW39" s="20"/>
      <c r="OX39" s="20"/>
      <c r="OY39" s="20"/>
      <c r="OZ39" s="20"/>
      <c r="PA39" s="20"/>
      <c r="PB39" s="20"/>
      <c r="PC39" s="20"/>
      <c r="PD39" s="20"/>
      <c r="PE39" s="20"/>
      <c r="PF39" s="20"/>
      <c r="PG39" s="20"/>
      <c r="PH39" s="20"/>
      <c r="PI39" s="20"/>
      <c r="PJ39" s="20"/>
      <c r="PK39" s="20"/>
      <c r="PL39" s="20"/>
      <c r="PM39" s="20"/>
      <c r="PN39" s="20"/>
      <c r="PO39" s="20"/>
      <c r="PP39" s="20"/>
      <c r="PQ39" s="20"/>
      <c r="PR39" s="20"/>
      <c r="PS39" s="20"/>
      <c r="PT39" s="20"/>
      <c r="PU39" s="20"/>
      <c r="PV39" s="20"/>
      <c r="PW39" s="20"/>
      <c r="PX39" s="20"/>
      <c r="PY39" s="20"/>
      <c r="PZ39" s="20"/>
      <c r="QA39" s="20"/>
      <c r="QB39" s="20"/>
      <c r="QC39" s="20"/>
      <c r="QD39" s="20"/>
    </row>
    <row r="40" spans="1:446" ht="24.75" customHeight="1" x14ac:dyDescent="0.2">
      <c r="A40" s="30"/>
      <c r="B40" s="19"/>
      <c r="C40" s="21"/>
      <c r="D40" s="47"/>
      <c r="E40" s="52"/>
      <c r="F40" s="52"/>
      <c r="G40" s="52"/>
    </row>
    <row r="41" spans="1:446" s="20" customFormat="1" ht="21" customHeight="1" x14ac:dyDescent="0.2">
      <c r="A41" s="49"/>
      <c r="B41" s="19"/>
      <c r="C41" s="50"/>
      <c r="D41" s="25"/>
      <c r="E41" s="57"/>
      <c r="F41" s="8"/>
      <c r="G41" s="52"/>
    </row>
    <row r="42" spans="1:446" ht="48" customHeight="1" x14ac:dyDescent="0.2">
      <c r="A42" s="30"/>
      <c r="B42" s="19"/>
      <c r="C42" s="21"/>
      <c r="D42" s="25"/>
      <c r="E42" s="52"/>
      <c r="F42" s="52"/>
      <c r="G42" s="52"/>
    </row>
    <row r="43" spans="1:446" ht="20" x14ac:dyDescent="0.2">
      <c r="A43" s="92" t="s">
        <v>26</v>
      </c>
      <c r="B43" s="85"/>
      <c r="C43" s="85"/>
      <c r="D43" s="85"/>
      <c r="E43" s="86"/>
      <c r="F43" s="13">
        <f>SUM(F40:F42)</f>
        <v>0</v>
      </c>
      <c r="G43" s="53" t="s">
        <v>3</v>
      </c>
    </row>
    <row r="44" spans="1:446" x14ac:dyDescent="0.2">
      <c r="A44" s="75"/>
      <c r="B44" s="76"/>
      <c r="C44" s="77"/>
      <c r="D44" s="77"/>
      <c r="E44" s="77"/>
      <c r="F44" s="77"/>
      <c r="G44" s="78"/>
    </row>
    <row r="45" spans="1:446" ht="20" x14ac:dyDescent="0.2">
      <c r="A45" s="41"/>
      <c r="B45" s="42"/>
      <c r="C45" s="35" t="s">
        <v>5</v>
      </c>
      <c r="D45" s="90" t="s">
        <v>12</v>
      </c>
      <c r="E45" s="91"/>
      <c r="F45" s="8">
        <f>SUM(F16)</f>
        <v>33</v>
      </c>
      <c r="G45" s="2" t="s">
        <v>3</v>
      </c>
    </row>
    <row r="46" spans="1:446" ht="16" x14ac:dyDescent="0.2">
      <c r="B46" s="43"/>
      <c r="C46" s="10"/>
      <c r="D46" s="90" t="s">
        <v>16</v>
      </c>
      <c r="E46" s="91"/>
      <c r="F46" s="8">
        <f>SUM(F30)</f>
        <v>29</v>
      </c>
      <c r="G46" s="2" t="s">
        <v>3</v>
      </c>
    </row>
    <row r="47" spans="1:446" ht="16" x14ac:dyDescent="0.2">
      <c r="B47" s="43"/>
      <c r="C47" s="10"/>
      <c r="D47" s="90" t="s">
        <v>13</v>
      </c>
      <c r="E47" s="91"/>
      <c r="F47" s="8">
        <f>SUM(F37)</f>
        <v>0</v>
      </c>
      <c r="G47" s="2" t="s">
        <v>3</v>
      </c>
    </row>
    <row r="48" spans="1:446" ht="16" x14ac:dyDescent="0.2">
      <c r="B48" s="43"/>
      <c r="C48" s="10"/>
      <c r="D48" s="90" t="s">
        <v>15</v>
      </c>
      <c r="E48" s="91"/>
      <c r="F48" s="8">
        <f>SUM(F43)</f>
        <v>0</v>
      </c>
      <c r="G48" s="2" t="s">
        <v>3</v>
      </c>
    </row>
    <row r="49" spans="2:7" ht="20" x14ac:dyDescent="0.2">
      <c r="B49" s="39"/>
      <c r="C49" s="36"/>
      <c r="D49" s="92" t="s">
        <v>6</v>
      </c>
      <c r="E49" s="86"/>
      <c r="F49" s="15">
        <f>SUM(F45,F46,F47,F48)</f>
        <v>62</v>
      </c>
      <c r="G49" s="31" t="s">
        <v>3</v>
      </c>
    </row>
    <row r="50" spans="2:7" ht="20" x14ac:dyDescent="0.2">
      <c r="B50" s="39"/>
      <c r="C50" s="37" t="s">
        <v>14</v>
      </c>
      <c r="D50" s="96"/>
      <c r="E50" s="97"/>
      <c r="F50" s="9"/>
      <c r="G50" s="2"/>
    </row>
    <row r="51" spans="2:7" ht="16" x14ac:dyDescent="0.2">
      <c r="B51" s="40"/>
      <c r="C51" s="38"/>
      <c r="D51" s="98" t="s">
        <v>7</v>
      </c>
      <c r="E51" s="99"/>
      <c r="F51" s="17" t="s">
        <v>28</v>
      </c>
      <c r="G51" s="16" t="s">
        <v>3</v>
      </c>
    </row>
    <row r="52" spans="2:7" ht="16" x14ac:dyDescent="0.2">
      <c r="B52" s="40"/>
      <c r="C52" s="38"/>
      <c r="D52" s="98" t="s">
        <v>8</v>
      </c>
      <c r="E52" s="99"/>
      <c r="F52" s="17" t="s">
        <v>28</v>
      </c>
      <c r="G52" s="16" t="s">
        <v>3</v>
      </c>
    </row>
    <row r="53" spans="2:7" ht="19" x14ac:dyDescent="0.2">
      <c r="B53" s="40"/>
      <c r="C53" s="38"/>
      <c r="D53" s="88" t="s">
        <v>9</v>
      </c>
      <c r="E53" s="89"/>
      <c r="F53" s="18" t="e">
        <f>F51/F52</f>
        <v>#VALUE!</v>
      </c>
      <c r="G53" s="16" t="s">
        <v>3</v>
      </c>
    </row>
  </sheetData>
  <protectedRanges>
    <protectedRange password="DD83" sqref="F45:F49" name="Summary of Total Program Hours"/>
    <protectedRange password="DD83" sqref="F43" name="Free Electives"/>
    <protectedRange password="DD83" sqref="F16" name="Core Courses Function"/>
    <protectedRange password="DD83" sqref="E30" name="Courses Required for Program Tracks"/>
    <protectedRange sqref="E30" name="Range3"/>
    <protectedRange password="DD83" sqref="F37" name="Guided Electives"/>
    <protectedRange password="DD83" sqref="F51:F53" name="Information Completed by PIE"/>
  </protectedRanges>
  <mergeCells count="19">
    <mergeCell ref="D53:E53"/>
    <mergeCell ref="D47:E47"/>
    <mergeCell ref="D48:E48"/>
    <mergeCell ref="D49:E49"/>
    <mergeCell ref="D50:E50"/>
    <mergeCell ref="D51:E51"/>
    <mergeCell ref="D52:E52"/>
    <mergeCell ref="D46:E46"/>
    <mergeCell ref="A1:G1"/>
    <mergeCell ref="A2:D2"/>
    <mergeCell ref="D16:E16"/>
    <mergeCell ref="A17:G17"/>
    <mergeCell ref="A30:E30"/>
    <mergeCell ref="A31:G31"/>
    <mergeCell ref="A37:E37"/>
    <mergeCell ref="A38:G38"/>
    <mergeCell ref="A43:E43"/>
    <mergeCell ref="A44:G44"/>
    <mergeCell ref="D45:E45"/>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D61"/>
  <sheetViews>
    <sheetView tabSelected="1" zoomScale="70" zoomScaleNormal="70" workbookViewId="0">
      <selection activeCell="C5" sqref="C5"/>
    </sheetView>
  </sheetViews>
  <sheetFormatPr baseColWidth="10" defaultColWidth="8.6640625" defaultRowHeight="15" x14ac:dyDescent="0.2"/>
  <cols>
    <col min="1" max="1" width="16.5" customWidth="1"/>
    <col min="2" max="2" width="26.33203125" style="1" customWidth="1"/>
    <col min="3" max="3" width="71.5" style="1" customWidth="1"/>
    <col min="4" max="4" width="126" style="1" customWidth="1"/>
    <col min="5" max="5" width="21.6640625" style="1" customWidth="1"/>
    <col min="6" max="6" width="12.5" style="1" customWidth="1"/>
    <col min="7" max="7" width="15.5" style="1" customWidth="1"/>
    <col min="8" max="222" width="8.6640625" style="20"/>
  </cols>
  <sheetData>
    <row r="1" spans="1:222" ht="34.5" customHeight="1" x14ac:dyDescent="0.2">
      <c r="A1" s="74" t="s">
        <v>27</v>
      </c>
      <c r="B1" s="74"/>
      <c r="C1" s="74"/>
      <c r="D1" s="74"/>
      <c r="E1" s="74"/>
      <c r="F1" s="74"/>
      <c r="G1" s="74"/>
    </row>
    <row r="2" spans="1:222" ht="36" customHeight="1" x14ac:dyDescent="0.3">
      <c r="A2" s="87" t="s">
        <v>18</v>
      </c>
      <c r="B2" s="87"/>
      <c r="C2" s="87"/>
      <c r="D2" s="87"/>
      <c r="E2" s="44"/>
      <c r="F2" s="44"/>
      <c r="G2" s="45"/>
    </row>
    <row r="3" spans="1:222" ht="92.25" customHeight="1" x14ac:dyDescent="0.2">
      <c r="A3" s="32" t="s">
        <v>10</v>
      </c>
      <c r="B3" s="6" t="s">
        <v>11</v>
      </c>
      <c r="C3" s="7" t="s">
        <v>0</v>
      </c>
      <c r="D3" s="6" t="s">
        <v>1</v>
      </c>
      <c r="E3" s="6" t="s">
        <v>19</v>
      </c>
      <c r="F3" s="6" t="s">
        <v>2</v>
      </c>
      <c r="G3" s="6" t="s">
        <v>4</v>
      </c>
    </row>
    <row r="4" spans="1:222" s="20" customFormat="1" ht="41" customHeight="1" x14ac:dyDescent="0.2">
      <c r="A4" s="64" t="s">
        <v>30</v>
      </c>
      <c r="B4" s="62">
        <v>180</v>
      </c>
      <c r="C4" s="62" t="s">
        <v>32</v>
      </c>
      <c r="D4" s="66" t="s">
        <v>46</v>
      </c>
      <c r="E4" s="61" t="s">
        <v>57</v>
      </c>
      <c r="F4" s="65">
        <v>3</v>
      </c>
      <c r="G4" s="65" t="s">
        <v>44</v>
      </c>
    </row>
    <row r="5" spans="1:222" s="20" customFormat="1" ht="80" customHeight="1" x14ac:dyDescent="0.2">
      <c r="A5" s="64" t="s">
        <v>30</v>
      </c>
      <c r="B5" s="62">
        <v>181</v>
      </c>
      <c r="C5" s="62" t="s">
        <v>33</v>
      </c>
      <c r="D5" s="66" t="s">
        <v>84</v>
      </c>
      <c r="E5" s="61" t="s">
        <v>57</v>
      </c>
      <c r="F5" s="65">
        <v>1</v>
      </c>
      <c r="G5" s="65" t="s">
        <v>44</v>
      </c>
    </row>
    <row r="6" spans="1:222" s="20" customFormat="1" ht="44" customHeight="1" x14ac:dyDescent="0.2">
      <c r="A6" s="64" t="s">
        <v>30</v>
      </c>
      <c r="B6" s="62" t="s">
        <v>29</v>
      </c>
      <c r="C6" s="62" t="s">
        <v>34</v>
      </c>
      <c r="D6" s="66" t="s">
        <v>58</v>
      </c>
      <c r="E6" s="61" t="s">
        <v>57</v>
      </c>
      <c r="F6" s="65">
        <v>2</v>
      </c>
      <c r="G6" s="65" t="s">
        <v>44</v>
      </c>
    </row>
    <row r="7" spans="1:222" s="20" customFormat="1" ht="47.5" customHeight="1" x14ac:dyDescent="0.2">
      <c r="A7" s="64" t="s">
        <v>30</v>
      </c>
      <c r="B7" s="62">
        <v>184</v>
      </c>
      <c r="C7" s="62" t="s">
        <v>35</v>
      </c>
      <c r="D7" s="68" t="s">
        <v>54</v>
      </c>
      <c r="E7" s="61" t="s">
        <v>57</v>
      </c>
      <c r="F7" s="65">
        <v>3</v>
      </c>
      <c r="G7" s="65" t="s">
        <v>44</v>
      </c>
    </row>
    <row r="8" spans="1:222" s="20" customFormat="1" ht="149" customHeight="1" x14ac:dyDescent="0.2">
      <c r="A8" s="64" t="s">
        <v>30</v>
      </c>
      <c r="B8" s="62" t="s">
        <v>47</v>
      </c>
      <c r="C8" s="62" t="s">
        <v>36</v>
      </c>
      <c r="D8" s="69" t="s">
        <v>137</v>
      </c>
      <c r="E8" s="61" t="s">
        <v>57</v>
      </c>
      <c r="F8" s="65">
        <v>3</v>
      </c>
      <c r="G8" s="65" t="s">
        <v>45</v>
      </c>
    </row>
    <row r="9" spans="1:222" s="20" customFormat="1" ht="61" customHeight="1" x14ac:dyDescent="0.2">
      <c r="A9" s="64" t="s">
        <v>30</v>
      </c>
      <c r="B9" s="63">
        <v>202</v>
      </c>
      <c r="C9" s="62" t="s">
        <v>37</v>
      </c>
      <c r="D9" s="68" t="s">
        <v>48</v>
      </c>
      <c r="E9" s="61" t="s">
        <v>57</v>
      </c>
      <c r="F9" s="65">
        <v>3</v>
      </c>
      <c r="G9" s="65" t="s">
        <v>44</v>
      </c>
    </row>
    <row r="10" spans="1:222" s="20" customFormat="1" ht="52" customHeight="1" x14ac:dyDescent="0.2">
      <c r="A10" s="64" t="s">
        <v>30</v>
      </c>
      <c r="B10" s="63">
        <v>318</v>
      </c>
      <c r="C10" s="62" t="s">
        <v>38</v>
      </c>
      <c r="D10" s="68" t="s">
        <v>55</v>
      </c>
      <c r="E10" s="61" t="s">
        <v>57</v>
      </c>
      <c r="F10" s="65">
        <v>3</v>
      </c>
      <c r="G10" s="65" t="s">
        <v>44</v>
      </c>
    </row>
    <row r="11" spans="1:222" s="20" customFormat="1" ht="52.25" customHeight="1" x14ac:dyDescent="0.2">
      <c r="A11" s="64" t="s">
        <v>30</v>
      </c>
      <c r="B11" s="63">
        <v>320</v>
      </c>
      <c r="C11" s="62" t="s">
        <v>39</v>
      </c>
      <c r="D11" s="70" t="s">
        <v>49</v>
      </c>
      <c r="E11" s="61" t="s">
        <v>57</v>
      </c>
      <c r="F11" s="65">
        <v>3</v>
      </c>
      <c r="G11" s="65" t="s">
        <v>44</v>
      </c>
    </row>
    <row r="12" spans="1:222" s="20" customFormat="1" ht="74" customHeight="1" x14ac:dyDescent="0.2">
      <c r="A12" s="64" t="s">
        <v>30</v>
      </c>
      <c r="B12" s="63">
        <v>386</v>
      </c>
      <c r="C12" s="62" t="s">
        <v>40</v>
      </c>
      <c r="D12" s="71" t="s">
        <v>50</v>
      </c>
      <c r="E12" s="61" t="s">
        <v>57</v>
      </c>
      <c r="F12" s="65">
        <v>3</v>
      </c>
      <c r="G12" s="65" t="s">
        <v>44</v>
      </c>
    </row>
    <row r="13" spans="1:222" s="20" customFormat="1" ht="97" customHeight="1" x14ac:dyDescent="0.2">
      <c r="A13" s="64" t="s">
        <v>30</v>
      </c>
      <c r="B13" s="63">
        <v>387</v>
      </c>
      <c r="C13" s="62" t="s">
        <v>41</v>
      </c>
      <c r="D13" s="68" t="s">
        <v>51</v>
      </c>
      <c r="E13" s="61" t="s">
        <v>57</v>
      </c>
      <c r="F13" s="65">
        <v>3</v>
      </c>
      <c r="G13" s="65" t="s">
        <v>44</v>
      </c>
    </row>
    <row r="14" spans="1:222" s="20" customFormat="1" ht="52" customHeight="1" x14ac:dyDescent="0.2">
      <c r="A14" s="64" t="s">
        <v>30</v>
      </c>
      <c r="B14" s="62">
        <v>394</v>
      </c>
      <c r="C14" s="62" t="s">
        <v>42</v>
      </c>
      <c r="D14" s="68" t="s">
        <v>52</v>
      </c>
      <c r="E14" s="61" t="s">
        <v>57</v>
      </c>
      <c r="F14" s="65">
        <v>3</v>
      </c>
      <c r="G14" s="65" t="s">
        <v>44</v>
      </c>
    </row>
    <row r="15" spans="1:222" s="20" customFormat="1" ht="68" customHeight="1" x14ac:dyDescent="0.2">
      <c r="A15" s="64" t="s">
        <v>30</v>
      </c>
      <c r="B15" s="62">
        <v>395</v>
      </c>
      <c r="C15" s="62" t="s">
        <v>43</v>
      </c>
      <c r="D15" s="70" t="s">
        <v>56</v>
      </c>
      <c r="E15" s="61" t="s">
        <v>57</v>
      </c>
      <c r="F15" s="65">
        <v>3</v>
      </c>
      <c r="G15" s="65" t="s">
        <v>44</v>
      </c>
    </row>
    <row r="16" spans="1:222" s="4" customFormat="1" ht="86" customHeight="1" x14ac:dyDescent="0.2">
      <c r="A16" s="33"/>
      <c r="B16" s="34"/>
      <c r="C16" s="11"/>
      <c r="D16" s="85" t="s">
        <v>23</v>
      </c>
      <c r="E16" s="86"/>
      <c r="F16" s="14">
        <f>SUM(F4:F15)</f>
        <v>33</v>
      </c>
      <c r="G16" s="55" t="s">
        <v>3</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row>
    <row r="17" spans="1:222" s="3" customFormat="1" ht="79.5" customHeight="1" x14ac:dyDescent="0.2">
      <c r="A17" s="82" t="s">
        <v>86</v>
      </c>
      <c r="B17" s="83"/>
      <c r="C17" s="83"/>
      <c r="D17" s="83"/>
      <c r="E17" s="83"/>
      <c r="F17" s="83"/>
      <c r="G17" s="84"/>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row>
    <row r="18" spans="1:222" s="22" customFormat="1" ht="51.75" customHeight="1" x14ac:dyDescent="0.2">
      <c r="A18" s="32" t="s">
        <v>10</v>
      </c>
      <c r="B18" s="6" t="s">
        <v>11</v>
      </c>
      <c r="C18" s="7" t="s">
        <v>0</v>
      </c>
      <c r="D18" s="46" t="s">
        <v>1</v>
      </c>
      <c r="E18" s="48" t="s">
        <v>20</v>
      </c>
      <c r="F18" s="12" t="s">
        <v>2</v>
      </c>
      <c r="G18" s="6" t="s">
        <v>4</v>
      </c>
    </row>
    <row r="19" spans="1:222" s="22" customFormat="1" ht="45" customHeight="1" x14ac:dyDescent="0.2">
      <c r="A19" s="64" t="s">
        <v>30</v>
      </c>
      <c r="B19" s="62">
        <v>200</v>
      </c>
      <c r="C19" s="62" t="s">
        <v>98</v>
      </c>
      <c r="D19" s="67" t="s">
        <v>115</v>
      </c>
      <c r="E19" s="65" t="s">
        <v>67</v>
      </c>
      <c r="F19" s="65">
        <v>3</v>
      </c>
      <c r="G19" s="65" t="s">
        <v>44</v>
      </c>
    </row>
    <row r="20" spans="1:222" s="22" customFormat="1" ht="44" customHeight="1" x14ac:dyDescent="0.2">
      <c r="A20" s="64" t="s">
        <v>30</v>
      </c>
      <c r="B20" s="62">
        <v>270</v>
      </c>
      <c r="C20" s="62" t="s">
        <v>99</v>
      </c>
      <c r="D20" s="68" t="s">
        <v>116</v>
      </c>
      <c r="E20" s="65" t="s">
        <v>67</v>
      </c>
      <c r="F20" s="65">
        <v>3</v>
      </c>
      <c r="G20" s="65" t="s">
        <v>44</v>
      </c>
    </row>
    <row r="21" spans="1:222" s="3" customFormat="1" ht="55" customHeight="1" x14ac:dyDescent="0.2">
      <c r="A21" s="64" t="s">
        <v>30</v>
      </c>
      <c r="B21" s="62">
        <v>271</v>
      </c>
      <c r="C21" s="62" t="s">
        <v>100</v>
      </c>
      <c r="D21" s="68" t="s">
        <v>117</v>
      </c>
      <c r="E21" s="65" t="s">
        <v>67</v>
      </c>
      <c r="F21" s="65">
        <v>3</v>
      </c>
      <c r="G21" s="65" t="s">
        <v>44</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row>
    <row r="22" spans="1:222" s="3" customFormat="1" ht="51" customHeight="1" x14ac:dyDescent="0.2">
      <c r="A22" s="64" t="s">
        <v>30</v>
      </c>
      <c r="B22" s="62">
        <v>293</v>
      </c>
      <c r="C22" s="62" t="s">
        <v>101</v>
      </c>
      <c r="D22" s="67" t="s">
        <v>118</v>
      </c>
      <c r="E22" s="65" t="s">
        <v>67</v>
      </c>
      <c r="F22" s="65">
        <v>3</v>
      </c>
      <c r="G22" s="65" t="s">
        <v>44</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row>
    <row r="23" spans="1:222" s="3" customFormat="1" ht="71" customHeight="1" x14ac:dyDescent="0.2">
      <c r="A23" s="64" t="s">
        <v>30</v>
      </c>
      <c r="B23" s="62">
        <v>302</v>
      </c>
      <c r="C23" s="62" t="s">
        <v>136</v>
      </c>
      <c r="D23" s="60" t="s">
        <v>134</v>
      </c>
      <c r="E23" s="65" t="s">
        <v>67</v>
      </c>
      <c r="F23" s="65">
        <v>3</v>
      </c>
      <c r="G23" s="65" t="s">
        <v>44</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row>
    <row r="24" spans="1:222" s="3" customFormat="1" ht="57" customHeight="1" x14ac:dyDescent="0.2">
      <c r="A24" s="64" t="s">
        <v>30</v>
      </c>
      <c r="B24" s="62">
        <v>326</v>
      </c>
      <c r="C24" s="62" t="s">
        <v>119</v>
      </c>
      <c r="D24" s="71" t="s">
        <v>120</v>
      </c>
      <c r="E24" s="65" t="s">
        <v>67</v>
      </c>
      <c r="F24" s="65">
        <v>3</v>
      </c>
      <c r="G24" s="65" t="s">
        <v>44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row>
    <row r="25" spans="1:222" s="3" customFormat="1" ht="50" customHeight="1" x14ac:dyDescent="0.2">
      <c r="A25" s="64" t="s">
        <v>30</v>
      </c>
      <c r="B25" s="62">
        <v>327</v>
      </c>
      <c r="C25" s="62" t="s">
        <v>102</v>
      </c>
      <c r="D25" s="68" t="s">
        <v>121</v>
      </c>
      <c r="E25" s="65" t="s">
        <v>67</v>
      </c>
      <c r="F25" s="65">
        <v>3</v>
      </c>
      <c r="G25" s="65" t="s">
        <v>44</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row>
    <row r="26" spans="1:222" s="3" customFormat="1" ht="45" customHeight="1" x14ac:dyDescent="0.2">
      <c r="A26" s="64" t="s">
        <v>30</v>
      </c>
      <c r="B26" s="62">
        <v>328</v>
      </c>
      <c r="C26" s="62" t="s">
        <v>103</v>
      </c>
      <c r="D26" s="67" t="s">
        <v>122</v>
      </c>
      <c r="E26" s="65" t="s">
        <v>67</v>
      </c>
      <c r="F26" s="65">
        <v>3</v>
      </c>
      <c r="G26" s="65" t="s">
        <v>44</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row>
    <row r="27" spans="1:222" s="3" customFormat="1" ht="53" customHeight="1" x14ac:dyDescent="0.2">
      <c r="A27" s="64" t="s">
        <v>30</v>
      </c>
      <c r="B27" s="62">
        <v>384</v>
      </c>
      <c r="C27" s="62" t="s">
        <v>104</v>
      </c>
      <c r="D27" s="68" t="s">
        <v>123</v>
      </c>
      <c r="E27" s="65" t="s">
        <v>67</v>
      </c>
      <c r="F27" s="65">
        <v>3</v>
      </c>
      <c r="G27" s="65" t="s">
        <v>44</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row>
    <row r="28" spans="1:222" s="3" customFormat="1" ht="118" customHeight="1" x14ac:dyDescent="0.2">
      <c r="A28" s="64" t="s">
        <v>30</v>
      </c>
      <c r="B28" s="62">
        <v>404</v>
      </c>
      <c r="C28" s="62" t="s">
        <v>105</v>
      </c>
      <c r="D28" s="72" t="s">
        <v>124</v>
      </c>
      <c r="E28" s="65" t="s">
        <v>67</v>
      </c>
      <c r="F28" s="65">
        <v>3</v>
      </c>
      <c r="G28" s="65" t="s">
        <v>44</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row>
    <row r="29" spans="1:222" s="3" customFormat="1" ht="77" customHeight="1" x14ac:dyDescent="0.2">
      <c r="A29" s="64" t="s">
        <v>30</v>
      </c>
      <c r="B29" s="62">
        <v>405</v>
      </c>
      <c r="C29" s="62" t="s">
        <v>106</v>
      </c>
      <c r="D29" s="68" t="s">
        <v>125</v>
      </c>
      <c r="E29" s="65" t="s">
        <v>67</v>
      </c>
      <c r="F29" s="65">
        <v>3</v>
      </c>
      <c r="G29" s="65" t="s">
        <v>44</v>
      </c>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row>
    <row r="30" spans="1:222" s="3" customFormat="1" ht="59" customHeight="1" x14ac:dyDescent="0.2">
      <c r="A30" s="64" t="s">
        <v>30</v>
      </c>
      <c r="B30" s="62">
        <v>414</v>
      </c>
      <c r="C30" s="62" t="s">
        <v>107</v>
      </c>
      <c r="D30" s="68" t="s">
        <v>126</v>
      </c>
      <c r="E30" s="65" t="s">
        <v>67</v>
      </c>
      <c r="F30" s="65">
        <v>3</v>
      </c>
      <c r="G30" s="65" t="s">
        <v>44</v>
      </c>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row>
    <row r="31" spans="1:222" s="3" customFormat="1" ht="61" customHeight="1" x14ac:dyDescent="0.2">
      <c r="A31" s="64" t="s">
        <v>30</v>
      </c>
      <c r="B31" s="62">
        <v>415</v>
      </c>
      <c r="C31" s="62" t="s">
        <v>108</v>
      </c>
      <c r="D31" s="67" t="s">
        <v>127</v>
      </c>
      <c r="E31" s="65" t="s">
        <v>67</v>
      </c>
      <c r="F31" s="65">
        <v>3</v>
      </c>
      <c r="G31" s="65" t="s">
        <v>44</v>
      </c>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row>
    <row r="32" spans="1:222" s="3" customFormat="1" ht="73" customHeight="1" x14ac:dyDescent="0.2">
      <c r="A32" s="64" t="s">
        <v>30</v>
      </c>
      <c r="B32" s="62">
        <v>416</v>
      </c>
      <c r="C32" s="62" t="s">
        <v>109</v>
      </c>
      <c r="D32" s="68" t="s">
        <v>128</v>
      </c>
      <c r="E32" s="65" t="s">
        <v>67</v>
      </c>
      <c r="F32" s="65">
        <v>3</v>
      </c>
      <c r="G32" s="65" t="s">
        <v>44</v>
      </c>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row>
    <row r="33" spans="1:446" s="3" customFormat="1" ht="57" customHeight="1" x14ac:dyDescent="0.2">
      <c r="A33" s="64" t="s">
        <v>30</v>
      </c>
      <c r="B33" s="62">
        <v>455</v>
      </c>
      <c r="C33" s="62" t="s">
        <v>110</v>
      </c>
      <c r="D33" s="68" t="s">
        <v>129</v>
      </c>
      <c r="E33" s="65" t="s">
        <v>67</v>
      </c>
      <c r="F33" s="65">
        <v>3</v>
      </c>
      <c r="G33" s="65" t="s">
        <v>44</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row>
    <row r="34" spans="1:446" s="3" customFormat="1" ht="69" customHeight="1" x14ac:dyDescent="0.2">
      <c r="A34" s="64" t="s">
        <v>30</v>
      </c>
      <c r="B34" s="62">
        <v>477</v>
      </c>
      <c r="C34" s="62" t="s">
        <v>111</v>
      </c>
      <c r="D34" s="68" t="s">
        <v>130</v>
      </c>
      <c r="E34" s="65" t="s">
        <v>67</v>
      </c>
      <c r="F34" s="65">
        <v>3</v>
      </c>
      <c r="G34" s="65" t="s">
        <v>44</v>
      </c>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row>
    <row r="35" spans="1:446" s="3" customFormat="1" ht="78" customHeight="1" x14ac:dyDescent="0.2">
      <c r="A35" s="64" t="s">
        <v>30</v>
      </c>
      <c r="B35" s="62">
        <v>485</v>
      </c>
      <c r="C35" s="62" t="s">
        <v>112</v>
      </c>
      <c r="D35" s="68" t="s">
        <v>131</v>
      </c>
      <c r="E35" s="65" t="s">
        <v>67</v>
      </c>
      <c r="F35" s="65">
        <v>3</v>
      </c>
      <c r="G35" s="65" t="s">
        <v>44</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row>
    <row r="36" spans="1:446" s="3" customFormat="1" ht="109" customHeight="1" x14ac:dyDescent="0.2">
      <c r="A36" s="64" t="s">
        <v>30</v>
      </c>
      <c r="B36" s="62">
        <v>504</v>
      </c>
      <c r="C36" s="62" t="s">
        <v>113</v>
      </c>
      <c r="D36" s="68" t="s">
        <v>132</v>
      </c>
      <c r="E36" s="65" t="s">
        <v>67</v>
      </c>
      <c r="F36" s="65">
        <v>3</v>
      </c>
      <c r="G36" s="65" t="s">
        <v>44</v>
      </c>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row>
    <row r="37" spans="1:446" ht="48" customHeight="1" x14ac:dyDescent="0.2">
      <c r="A37" s="64" t="s">
        <v>97</v>
      </c>
      <c r="B37" s="56">
        <v>420</v>
      </c>
      <c r="C37" s="56" t="s">
        <v>114</v>
      </c>
      <c r="D37" s="73" t="s">
        <v>133</v>
      </c>
      <c r="E37" s="65" t="s">
        <v>67</v>
      </c>
      <c r="F37" s="65">
        <v>3</v>
      </c>
      <c r="G37" s="65" t="s">
        <v>44</v>
      </c>
    </row>
    <row r="38" spans="1:446" ht="56.25" customHeight="1" x14ac:dyDescent="0.2">
      <c r="A38" s="92" t="s">
        <v>24</v>
      </c>
      <c r="B38" s="85"/>
      <c r="C38" s="85"/>
      <c r="D38" s="85"/>
      <c r="E38" s="86"/>
      <c r="F38" s="14">
        <f>SUM(F19:F37)</f>
        <v>57</v>
      </c>
      <c r="G38" s="55" t="s">
        <v>3</v>
      </c>
    </row>
    <row r="39" spans="1:446" ht="75" customHeight="1" x14ac:dyDescent="0.2">
      <c r="A39" s="79" t="s">
        <v>21</v>
      </c>
      <c r="B39" s="80"/>
      <c r="C39" s="80"/>
      <c r="D39" s="80"/>
      <c r="E39" s="80"/>
      <c r="F39" s="80"/>
      <c r="G39" s="81"/>
    </row>
    <row r="40" spans="1:446" s="30" customFormat="1" ht="74.5" customHeight="1" x14ac:dyDescent="0.2">
      <c r="A40" s="32" t="s">
        <v>10</v>
      </c>
      <c r="B40" s="6" t="s">
        <v>11</v>
      </c>
      <c r="C40" s="27" t="s">
        <v>0</v>
      </c>
      <c r="D40" s="46" t="s">
        <v>1</v>
      </c>
      <c r="E40" s="48" t="s">
        <v>22</v>
      </c>
      <c r="F40" s="28" t="s">
        <v>2</v>
      </c>
      <c r="G40" s="26" t="s">
        <v>4</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c r="OC40" s="20"/>
      <c r="OD40" s="20"/>
      <c r="OE40" s="20"/>
      <c r="OF40" s="20"/>
      <c r="OG40" s="20"/>
      <c r="OH40" s="20"/>
      <c r="OI40" s="20"/>
      <c r="OJ40" s="20"/>
      <c r="OK40" s="20"/>
      <c r="OL40" s="20"/>
      <c r="OM40" s="20"/>
      <c r="ON40" s="20"/>
      <c r="OO40" s="20"/>
      <c r="OP40" s="20"/>
      <c r="OQ40" s="20"/>
      <c r="OR40" s="20"/>
      <c r="OS40" s="20"/>
      <c r="OT40" s="20"/>
      <c r="OU40" s="20"/>
      <c r="OV40" s="20"/>
      <c r="OW40" s="20"/>
      <c r="OX40" s="20"/>
      <c r="OY40" s="20"/>
      <c r="OZ40" s="20"/>
      <c r="PA40" s="20"/>
      <c r="PB40" s="20"/>
      <c r="PC40" s="20"/>
      <c r="PD40" s="20"/>
      <c r="PE40" s="20"/>
      <c r="PF40" s="20"/>
      <c r="PG40" s="20"/>
      <c r="PH40" s="20"/>
      <c r="PI40" s="20"/>
      <c r="PJ40" s="20"/>
      <c r="PK40" s="20"/>
      <c r="PL40" s="20"/>
      <c r="PM40" s="20"/>
      <c r="PN40" s="20"/>
      <c r="PO40" s="20"/>
      <c r="PP40" s="20"/>
      <c r="PQ40" s="20"/>
      <c r="PR40" s="20"/>
      <c r="PS40" s="20"/>
      <c r="PT40" s="20"/>
      <c r="PU40" s="20"/>
      <c r="PV40" s="20"/>
      <c r="PW40" s="20"/>
      <c r="PX40" s="20"/>
      <c r="PY40" s="20"/>
      <c r="PZ40" s="20"/>
      <c r="QA40" s="20"/>
      <c r="QB40" s="20"/>
      <c r="QC40" s="20"/>
      <c r="QD40" s="20"/>
    </row>
    <row r="41" spans="1:446" s="30" customFormat="1" ht="88.5" customHeight="1" x14ac:dyDescent="0.2">
      <c r="B41" s="51"/>
      <c r="C41" s="21"/>
      <c r="D41" s="19"/>
      <c r="E41" s="52"/>
      <c r="F41" s="52"/>
      <c r="G41" s="52"/>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c r="MP41" s="20"/>
      <c r="MQ41" s="20"/>
      <c r="MR41" s="20"/>
      <c r="MS41" s="20"/>
      <c r="MT41" s="20"/>
      <c r="MU41" s="20"/>
      <c r="MV41" s="20"/>
      <c r="MW41" s="20"/>
      <c r="MX41" s="20"/>
      <c r="MY41" s="20"/>
      <c r="MZ41" s="20"/>
      <c r="NA41" s="20"/>
      <c r="NB41" s="20"/>
      <c r="NC41" s="20"/>
      <c r="ND41" s="20"/>
      <c r="NE41" s="20"/>
      <c r="NF41" s="20"/>
      <c r="NG41" s="20"/>
      <c r="NH41" s="20"/>
      <c r="NI41" s="20"/>
      <c r="NJ41" s="20"/>
      <c r="NK41" s="20"/>
      <c r="NL41" s="20"/>
      <c r="NM41" s="20"/>
      <c r="NN41" s="20"/>
      <c r="NO41" s="20"/>
      <c r="NP41" s="20"/>
      <c r="NQ41" s="20"/>
      <c r="NR41" s="20"/>
      <c r="NS41" s="20"/>
      <c r="NT41" s="20"/>
      <c r="NU41" s="20"/>
      <c r="NV41" s="20"/>
      <c r="NW41" s="20"/>
      <c r="NX41" s="20"/>
      <c r="NY41" s="20"/>
      <c r="NZ41" s="20"/>
      <c r="OA41" s="20"/>
      <c r="OB41" s="20"/>
      <c r="OC41" s="20"/>
      <c r="OD41" s="20"/>
      <c r="OE41" s="20"/>
      <c r="OF41" s="20"/>
      <c r="OG41" s="20"/>
      <c r="OH41" s="20"/>
      <c r="OI41" s="20"/>
      <c r="OJ41" s="20"/>
      <c r="OK41" s="20"/>
      <c r="OL41" s="20"/>
      <c r="OM41" s="20"/>
      <c r="ON41" s="20"/>
      <c r="OO41" s="20"/>
      <c r="OP41" s="20"/>
      <c r="OQ41" s="20"/>
      <c r="OR41" s="20"/>
      <c r="OS41" s="20"/>
      <c r="OT41" s="20"/>
      <c r="OU41" s="20"/>
      <c r="OV41" s="20"/>
      <c r="OW41" s="20"/>
      <c r="OX41" s="20"/>
      <c r="OY41" s="20"/>
      <c r="OZ41" s="20"/>
      <c r="PA41" s="20"/>
      <c r="PB41" s="20"/>
      <c r="PC41" s="20"/>
      <c r="PD41" s="20"/>
      <c r="PE41" s="20"/>
      <c r="PF41" s="20"/>
      <c r="PG41" s="20"/>
      <c r="PH41" s="20"/>
      <c r="PI41" s="20"/>
      <c r="PJ41" s="20"/>
      <c r="PK41" s="20"/>
      <c r="PL41" s="20"/>
      <c r="PM41" s="20"/>
      <c r="PN41" s="20"/>
      <c r="PO41" s="20"/>
      <c r="PP41" s="20"/>
      <c r="PQ41" s="20"/>
      <c r="PR41" s="20"/>
      <c r="PS41" s="20"/>
      <c r="PT41" s="20"/>
      <c r="PU41" s="20"/>
      <c r="PV41" s="20"/>
      <c r="PW41" s="20"/>
      <c r="PX41" s="20"/>
      <c r="PY41" s="20"/>
      <c r="PZ41" s="20"/>
      <c r="QA41" s="20"/>
      <c r="QB41" s="20"/>
      <c r="QC41" s="20"/>
      <c r="QD41" s="20"/>
    </row>
    <row r="42" spans="1:446" s="30" customFormat="1" x14ac:dyDescent="0.2">
      <c r="B42" s="51"/>
      <c r="C42" s="21"/>
      <c r="D42" s="47"/>
      <c r="E42" s="52"/>
      <c r="F42" s="58"/>
      <c r="G42" s="52"/>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c r="IW42" s="20"/>
      <c r="IX42" s="20"/>
      <c r="IY42" s="20"/>
      <c r="IZ42" s="20"/>
      <c r="JA42" s="20"/>
      <c r="JB42" s="20"/>
      <c r="JC42" s="20"/>
      <c r="JD42" s="20"/>
      <c r="JE42" s="20"/>
      <c r="JF42" s="20"/>
      <c r="JG42" s="20"/>
      <c r="JH42" s="20"/>
      <c r="JI42" s="20"/>
      <c r="JJ42" s="20"/>
      <c r="JK42" s="20"/>
      <c r="JL42" s="20"/>
      <c r="JM42" s="20"/>
      <c r="JN42" s="20"/>
      <c r="JO42" s="20"/>
      <c r="JP42" s="20"/>
      <c r="JQ42" s="20"/>
      <c r="JR42" s="20"/>
      <c r="JS42" s="20"/>
      <c r="JT42" s="20"/>
      <c r="JU42" s="20"/>
      <c r="JV42" s="20"/>
      <c r="JW42" s="20"/>
      <c r="JX42" s="20"/>
      <c r="JY42" s="20"/>
      <c r="JZ42" s="20"/>
      <c r="KA42" s="20"/>
      <c r="KB42" s="20"/>
      <c r="KC42" s="20"/>
      <c r="KD42" s="20"/>
      <c r="KE42" s="20"/>
      <c r="KF42" s="20"/>
      <c r="KG42" s="20"/>
      <c r="KH42" s="20"/>
      <c r="KI42" s="20"/>
      <c r="KJ42" s="20"/>
      <c r="KK42" s="20"/>
      <c r="KL42" s="20"/>
      <c r="KM42" s="20"/>
      <c r="KN42" s="20"/>
      <c r="KO42" s="20"/>
      <c r="KP42" s="20"/>
      <c r="KQ42" s="20"/>
      <c r="KR42" s="20"/>
      <c r="KS42" s="20"/>
      <c r="KT42" s="20"/>
      <c r="KU42" s="20"/>
      <c r="KV42" s="20"/>
      <c r="KW42" s="20"/>
      <c r="KX42" s="20"/>
      <c r="KY42" s="20"/>
      <c r="KZ42" s="20"/>
      <c r="LA42" s="20"/>
      <c r="LB42" s="20"/>
      <c r="LC42" s="20"/>
      <c r="LD42" s="20"/>
      <c r="LE42" s="20"/>
      <c r="LF42" s="20"/>
      <c r="LG42" s="20"/>
      <c r="LH42" s="20"/>
      <c r="LI42" s="20"/>
      <c r="LJ42" s="20"/>
      <c r="LK42" s="20"/>
      <c r="LL42" s="20"/>
      <c r="LM42" s="20"/>
      <c r="LN42" s="20"/>
      <c r="LO42" s="20"/>
      <c r="LP42" s="20"/>
      <c r="LQ42" s="20"/>
      <c r="LR42" s="20"/>
      <c r="LS42" s="20"/>
      <c r="LT42" s="20"/>
      <c r="LU42" s="20"/>
      <c r="LV42" s="20"/>
      <c r="LW42" s="20"/>
      <c r="LX42" s="20"/>
      <c r="LY42" s="20"/>
      <c r="LZ42" s="20"/>
      <c r="MA42" s="20"/>
      <c r="MB42" s="20"/>
      <c r="MC42" s="20"/>
      <c r="MD42" s="20"/>
      <c r="ME42" s="20"/>
      <c r="MF42" s="20"/>
      <c r="MG42" s="20"/>
      <c r="MH42" s="20"/>
      <c r="MI42" s="20"/>
      <c r="MJ42" s="20"/>
      <c r="MK42" s="20"/>
      <c r="ML42" s="20"/>
      <c r="MM42" s="20"/>
      <c r="MN42" s="20"/>
      <c r="MO42" s="20"/>
      <c r="MP42" s="20"/>
      <c r="MQ42" s="20"/>
      <c r="MR42" s="20"/>
      <c r="MS42" s="20"/>
      <c r="MT42" s="20"/>
      <c r="MU42" s="20"/>
      <c r="MV42" s="20"/>
      <c r="MW42" s="20"/>
      <c r="MX42" s="20"/>
      <c r="MY42" s="20"/>
      <c r="MZ42" s="20"/>
      <c r="NA42" s="20"/>
      <c r="NB42" s="20"/>
      <c r="NC42" s="20"/>
      <c r="ND42" s="20"/>
      <c r="NE42" s="20"/>
      <c r="NF42" s="20"/>
      <c r="NG42" s="20"/>
      <c r="NH42" s="20"/>
      <c r="NI42" s="20"/>
      <c r="NJ42" s="20"/>
      <c r="NK42" s="20"/>
      <c r="NL42" s="20"/>
      <c r="NM42" s="20"/>
      <c r="NN42" s="20"/>
      <c r="NO42" s="20"/>
      <c r="NP42" s="20"/>
      <c r="NQ42" s="20"/>
      <c r="NR42" s="20"/>
      <c r="NS42" s="20"/>
      <c r="NT42" s="20"/>
      <c r="NU42" s="20"/>
      <c r="NV42" s="20"/>
      <c r="NW42" s="20"/>
      <c r="NX42" s="20"/>
      <c r="NY42" s="20"/>
      <c r="NZ42" s="20"/>
      <c r="OA42" s="20"/>
      <c r="OB42" s="20"/>
      <c r="OC42" s="20"/>
      <c r="OD42" s="20"/>
      <c r="OE42" s="20"/>
      <c r="OF42" s="20"/>
      <c r="OG42" s="20"/>
      <c r="OH42" s="20"/>
      <c r="OI42" s="20"/>
      <c r="OJ42" s="20"/>
      <c r="OK42" s="20"/>
      <c r="OL42" s="20"/>
      <c r="OM42" s="20"/>
      <c r="ON42" s="20"/>
      <c r="OO42" s="20"/>
      <c r="OP42" s="20"/>
      <c r="OQ42" s="20"/>
      <c r="OR42" s="20"/>
      <c r="OS42" s="20"/>
      <c r="OT42" s="20"/>
      <c r="OU42" s="20"/>
      <c r="OV42" s="20"/>
      <c r="OW42" s="20"/>
      <c r="OX42" s="20"/>
      <c r="OY42" s="20"/>
      <c r="OZ42" s="20"/>
      <c r="PA42" s="20"/>
      <c r="PB42" s="20"/>
      <c r="PC42" s="20"/>
      <c r="PD42" s="20"/>
      <c r="PE42" s="20"/>
      <c r="PF42" s="20"/>
      <c r="PG42" s="20"/>
      <c r="PH42" s="20"/>
      <c r="PI42" s="20"/>
      <c r="PJ42" s="20"/>
      <c r="PK42" s="20"/>
      <c r="PL42" s="20"/>
      <c r="PM42" s="20"/>
      <c r="PN42" s="20"/>
      <c r="PO42" s="20"/>
      <c r="PP42" s="20"/>
      <c r="PQ42" s="20"/>
      <c r="PR42" s="20"/>
      <c r="PS42" s="20"/>
      <c r="PT42" s="20"/>
      <c r="PU42" s="20"/>
      <c r="PV42" s="20"/>
      <c r="PW42" s="20"/>
      <c r="PX42" s="20"/>
      <c r="PY42" s="20"/>
      <c r="PZ42" s="20"/>
      <c r="QA42" s="20"/>
      <c r="QB42" s="20"/>
      <c r="QC42" s="20"/>
      <c r="QD42" s="20"/>
    </row>
    <row r="43" spans="1:446" s="30" customFormat="1" ht="27" customHeight="1" x14ac:dyDescent="0.2">
      <c r="B43" s="51"/>
      <c r="C43" s="21"/>
      <c r="D43" s="21"/>
      <c r="E43" s="52"/>
      <c r="F43" s="52"/>
      <c r="G43" s="5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c r="IW43" s="20"/>
      <c r="IX43" s="20"/>
      <c r="IY43" s="20"/>
      <c r="IZ43" s="20"/>
      <c r="JA43" s="20"/>
      <c r="JB43" s="20"/>
      <c r="JC43" s="20"/>
      <c r="JD43" s="20"/>
      <c r="JE43" s="20"/>
      <c r="JF43" s="20"/>
      <c r="JG43" s="20"/>
      <c r="JH43" s="20"/>
      <c r="JI43" s="20"/>
      <c r="JJ43" s="20"/>
      <c r="JK43" s="20"/>
      <c r="JL43" s="20"/>
      <c r="JM43" s="20"/>
      <c r="JN43" s="20"/>
      <c r="JO43" s="20"/>
      <c r="JP43" s="20"/>
      <c r="JQ43" s="20"/>
      <c r="JR43" s="20"/>
      <c r="JS43" s="20"/>
      <c r="JT43" s="20"/>
      <c r="JU43" s="20"/>
      <c r="JV43" s="20"/>
      <c r="JW43" s="20"/>
      <c r="JX43" s="20"/>
      <c r="JY43" s="20"/>
      <c r="JZ43" s="20"/>
      <c r="KA43" s="20"/>
      <c r="KB43" s="20"/>
      <c r="KC43" s="20"/>
      <c r="KD43" s="20"/>
      <c r="KE43" s="20"/>
      <c r="KF43" s="20"/>
      <c r="KG43" s="20"/>
      <c r="KH43" s="20"/>
      <c r="KI43" s="20"/>
      <c r="KJ43" s="20"/>
      <c r="KK43" s="20"/>
      <c r="KL43" s="20"/>
      <c r="KM43" s="20"/>
      <c r="KN43" s="20"/>
      <c r="KO43" s="20"/>
      <c r="KP43" s="20"/>
      <c r="KQ43" s="20"/>
      <c r="KR43" s="20"/>
      <c r="KS43" s="20"/>
      <c r="KT43" s="20"/>
      <c r="KU43" s="20"/>
      <c r="KV43" s="20"/>
      <c r="KW43" s="20"/>
      <c r="KX43" s="20"/>
      <c r="KY43" s="20"/>
      <c r="KZ43" s="20"/>
      <c r="LA43" s="20"/>
      <c r="LB43" s="20"/>
      <c r="LC43" s="20"/>
      <c r="LD43" s="20"/>
      <c r="LE43" s="20"/>
      <c r="LF43" s="20"/>
      <c r="LG43" s="20"/>
      <c r="LH43" s="20"/>
      <c r="LI43" s="20"/>
      <c r="LJ43" s="20"/>
      <c r="LK43" s="20"/>
      <c r="LL43" s="20"/>
      <c r="LM43" s="20"/>
      <c r="LN43" s="20"/>
      <c r="LO43" s="20"/>
      <c r="LP43" s="20"/>
      <c r="LQ43" s="20"/>
      <c r="LR43" s="20"/>
      <c r="LS43" s="20"/>
      <c r="LT43" s="20"/>
      <c r="LU43" s="20"/>
      <c r="LV43" s="20"/>
      <c r="LW43" s="20"/>
      <c r="LX43" s="20"/>
      <c r="LY43" s="20"/>
      <c r="LZ43" s="20"/>
      <c r="MA43" s="20"/>
      <c r="MB43" s="20"/>
      <c r="MC43" s="20"/>
      <c r="MD43" s="20"/>
      <c r="ME43" s="20"/>
      <c r="MF43" s="20"/>
      <c r="MG43" s="20"/>
      <c r="MH43" s="20"/>
      <c r="MI43" s="20"/>
      <c r="MJ43" s="20"/>
      <c r="MK43" s="20"/>
      <c r="ML43" s="20"/>
      <c r="MM43" s="20"/>
      <c r="MN43" s="20"/>
      <c r="MO43" s="20"/>
      <c r="MP43" s="20"/>
      <c r="MQ43" s="20"/>
      <c r="MR43" s="20"/>
      <c r="MS43" s="20"/>
      <c r="MT43" s="20"/>
      <c r="MU43" s="20"/>
      <c r="MV43" s="20"/>
      <c r="MW43" s="20"/>
      <c r="MX43" s="20"/>
      <c r="MY43" s="20"/>
      <c r="MZ43" s="20"/>
      <c r="NA43" s="20"/>
      <c r="NB43" s="20"/>
      <c r="NC43" s="20"/>
      <c r="ND43" s="20"/>
      <c r="NE43" s="20"/>
      <c r="NF43" s="20"/>
      <c r="NG43" s="20"/>
      <c r="NH43" s="20"/>
      <c r="NI43" s="20"/>
      <c r="NJ43" s="20"/>
      <c r="NK43" s="20"/>
      <c r="NL43" s="20"/>
      <c r="NM43" s="20"/>
      <c r="NN43" s="20"/>
      <c r="NO43" s="20"/>
      <c r="NP43" s="20"/>
      <c r="NQ43" s="20"/>
      <c r="NR43" s="20"/>
      <c r="NS43" s="20"/>
      <c r="NT43" s="20"/>
      <c r="NU43" s="20"/>
      <c r="NV43" s="20"/>
      <c r="NW43" s="20"/>
      <c r="NX43" s="20"/>
      <c r="NY43" s="20"/>
      <c r="NZ43" s="20"/>
      <c r="OA43" s="20"/>
      <c r="OB43" s="20"/>
      <c r="OC43" s="20"/>
      <c r="OD43" s="20"/>
      <c r="OE43" s="20"/>
      <c r="OF43" s="20"/>
      <c r="OG43" s="20"/>
      <c r="OH43" s="20"/>
      <c r="OI43" s="20"/>
      <c r="OJ43" s="20"/>
      <c r="OK43" s="20"/>
      <c r="OL43" s="20"/>
      <c r="OM43" s="20"/>
      <c r="ON43" s="20"/>
      <c r="OO43" s="20"/>
      <c r="OP43" s="20"/>
      <c r="OQ43" s="20"/>
      <c r="OR43" s="20"/>
      <c r="OS43" s="20"/>
      <c r="OT43" s="20"/>
      <c r="OU43" s="20"/>
      <c r="OV43" s="20"/>
      <c r="OW43" s="20"/>
      <c r="OX43" s="20"/>
      <c r="OY43" s="20"/>
      <c r="OZ43" s="20"/>
      <c r="PA43" s="20"/>
      <c r="PB43" s="20"/>
      <c r="PC43" s="20"/>
      <c r="PD43" s="20"/>
      <c r="PE43" s="20"/>
      <c r="PF43" s="20"/>
      <c r="PG43" s="20"/>
      <c r="PH43" s="20"/>
      <c r="PI43" s="20"/>
      <c r="PJ43" s="20"/>
      <c r="PK43" s="20"/>
      <c r="PL43" s="20"/>
      <c r="PM43" s="20"/>
      <c r="PN43" s="20"/>
      <c r="PO43" s="20"/>
      <c r="PP43" s="20"/>
      <c r="PQ43" s="20"/>
      <c r="PR43" s="20"/>
      <c r="PS43" s="20"/>
      <c r="PT43" s="20"/>
      <c r="PU43" s="20"/>
      <c r="PV43" s="20"/>
      <c r="PW43" s="20"/>
      <c r="PX43" s="20"/>
      <c r="PY43" s="20"/>
      <c r="PZ43" s="20"/>
      <c r="QA43" s="20"/>
      <c r="QB43" s="20"/>
      <c r="QC43" s="20"/>
      <c r="QD43" s="20"/>
    </row>
    <row r="44" spans="1:446" ht="37.5" customHeight="1" x14ac:dyDescent="0.2">
      <c r="A44" s="49"/>
      <c r="B44" s="19"/>
      <c r="C44" s="50"/>
      <c r="D44" s="25"/>
      <c r="E44" s="57"/>
      <c r="F44" s="59"/>
      <c r="G44" s="52"/>
    </row>
    <row r="45" spans="1:446" s="5" customFormat="1" ht="91.25" customHeight="1" x14ac:dyDescent="0.3">
      <c r="A45" s="93" t="s">
        <v>25</v>
      </c>
      <c r="B45" s="94"/>
      <c r="C45" s="94"/>
      <c r="D45" s="94"/>
      <c r="E45" s="95"/>
      <c r="F45" s="29"/>
      <c r="G45" s="54" t="s">
        <v>3</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row>
    <row r="46" spans="1:446" ht="84" customHeight="1" x14ac:dyDescent="0.2">
      <c r="A46" s="82" t="s">
        <v>17</v>
      </c>
      <c r="B46" s="83"/>
      <c r="C46" s="83"/>
      <c r="D46" s="83"/>
      <c r="E46" s="83"/>
      <c r="F46" s="83"/>
      <c r="G46" s="84"/>
    </row>
    <row r="47" spans="1:446" s="30" customFormat="1" ht="41.5" customHeight="1" x14ac:dyDescent="0.2">
      <c r="A47" s="32" t="s">
        <v>10</v>
      </c>
      <c r="B47" s="6" t="s">
        <v>11</v>
      </c>
      <c r="C47" s="7" t="s">
        <v>0</v>
      </c>
      <c r="D47" s="46" t="s">
        <v>1</v>
      </c>
      <c r="E47" s="48" t="s">
        <v>22</v>
      </c>
      <c r="F47" s="12" t="s">
        <v>2</v>
      </c>
      <c r="G47" s="6" t="s">
        <v>4</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c r="IW47" s="20"/>
      <c r="IX47" s="20"/>
      <c r="IY47" s="20"/>
      <c r="IZ47" s="20"/>
      <c r="JA47" s="20"/>
      <c r="JB47" s="20"/>
      <c r="JC47" s="20"/>
      <c r="JD47" s="20"/>
      <c r="JE47" s="20"/>
      <c r="JF47" s="20"/>
      <c r="JG47" s="20"/>
      <c r="JH47" s="20"/>
      <c r="JI47" s="20"/>
      <c r="JJ47" s="20"/>
      <c r="JK47" s="20"/>
      <c r="JL47" s="20"/>
      <c r="JM47" s="20"/>
      <c r="JN47" s="20"/>
      <c r="JO47" s="20"/>
      <c r="JP47" s="20"/>
      <c r="JQ47" s="20"/>
      <c r="JR47" s="20"/>
      <c r="JS47" s="20"/>
      <c r="JT47" s="20"/>
      <c r="JU47" s="20"/>
      <c r="JV47" s="20"/>
      <c r="JW47" s="20"/>
      <c r="JX47" s="20"/>
      <c r="JY47" s="20"/>
      <c r="JZ47" s="20"/>
      <c r="KA47" s="20"/>
      <c r="KB47" s="20"/>
      <c r="KC47" s="20"/>
      <c r="KD47" s="20"/>
      <c r="KE47" s="20"/>
      <c r="KF47" s="20"/>
      <c r="KG47" s="20"/>
      <c r="KH47" s="20"/>
      <c r="KI47" s="20"/>
      <c r="KJ47" s="20"/>
      <c r="KK47" s="20"/>
      <c r="KL47" s="20"/>
      <c r="KM47" s="20"/>
      <c r="KN47" s="20"/>
      <c r="KO47" s="20"/>
      <c r="KP47" s="20"/>
      <c r="KQ47" s="20"/>
      <c r="KR47" s="20"/>
      <c r="KS47" s="20"/>
      <c r="KT47" s="20"/>
      <c r="KU47" s="20"/>
      <c r="KV47" s="20"/>
      <c r="KW47" s="20"/>
      <c r="KX47" s="20"/>
      <c r="KY47" s="20"/>
      <c r="KZ47" s="20"/>
      <c r="LA47" s="20"/>
      <c r="LB47" s="20"/>
      <c r="LC47" s="20"/>
      <c r="LD47" s="20"/>
      <c r="LE47" s="20"/>
      <c r="LF47" s="20"/>
      <c r="LG47" s="20"/>
      <c r="LH47" s="20"/>
      <c r="LI47" s="20"/>
      <c r="LJ47" s="20"/>
      <c r="LK47" s="20"/>
      <c r="LL47" s="20"/>
      <c r="LM47" s="20"/>
      <c r="LN47" s="20"/>
      <c r="LO47" s="20"/>
      <c r="LP47" s="20"/>
      <c r="LQ47" s="20"/>
      <c r="LR47" s="20"/>
      <c r="LS47" s="20"/>
      <c r="LT47" s="20"/>
      <c r="LU47" s="20"/>
      <c r="LV47" s="20"/>
      <c r="LW47" s="20"/>
      <c r="LX47" s="20"/>
      <c r="LY47" s="20"/>
      <c r="LZ47" s="20"/>
      <c r="MA47" s="20"/>
      <c r="MB47" s="20"/>
      <c r="MC47" s="20"/>
      <c r="MD47" s="20"/>
      <c r="ME47" s="20"/>
      <c r="MF47" s="20"/>
      <c r="MG47" s="20"/>
      <c r="MH47" s="20"/>
      <c r="MI47" s="20"/>
      <c r="MJ47" s="20"/>
      <c r="MK47" s="20"/>
      <c r="ML47" s="20"/>
      <c r="MM47" s="20"/>
      <c r="MN47" s="20"/>
      <c r="MO47" s="20"/>
      <c r="MP47" s="20"/>
      <c r="MQ47" s="20"/>
      <c r="MR47" s="20"/>
      <c r="MS47" s="20"/>
      <c r="MT47" s="20"/>
      <c r="MU47" s="20"/>
      <c r="MV47" s="20"/>
      <c r="MW47" s="20"/>
      <c r="MX47" s="20"/>
      <c r="MY47" s="20"/>
      <c r="MZ47" s="20"/>
      <c r="NA47" s="20"/>
      <c r="NB47" s="20"/>
      <c r="NC47" s="20"/>
      <c r="ND47" s="20"/>
      <c r="NE47" s="20"/>
      <c r="NF47" s="20"/>
      <c r="NG47" s="20"/>
      <c r="NH47" s="20"/>
      <c r="NI47" s="20"/>
      <c r="NJ47" s="20"/>
      <c r="NK47" s="20"/>
      <c r="NL47" s="20"/>
      <c r="NM47" s="20"/>
      <c r="NN47" s="20"/>
      <c r="NO47" s="20"/>
      <c r="NP47" s="20"/>
      <c r="NQ47" s="20"/>
      <c r="NR47" s="20"/>
      <c r="NS47" s="20"/>
      <c r="NT47" s="20"/>
      <c r="NU47" s="20"/>
      <c r="NV47" s="20"/>
      <c r="NW47" s="20"/>
      <c r="NX47" s="20"/>
      <c r="NY47" s="20"/>
      <c r="NZ47" s="20"/>
      <c r="OA47" s="20"/>
      <c r="OB47" s="20"/>
      <c r="OC47" s="20"/>
      <c r="OD47" s="20"/>
      <c r="OE47" s="20"/>
      <c r="OF47" s="20"/>
      <c r="OG47" s="20"/>
      <c r="OH47" s="20"/>
      <c r="OI47" s="20"/>
      <c r="OJ47" s="20"/>
      <c r="OK47" s="20"/>
      <c r="OL47" s="20"/>
      <c r="OM47" s="20"/>
      <c r="ON47" s="20"/>
      <c r="OO47" s="20"/>
      <c r="OP47" s="20"/>
      <c r="OQ47" s="20"/>
      <c r="OR47" s="20"/>
      <c r="OS47" s="20"/>
      <c r="OT47" s="20"/>
      <c r="OU47" s="20"/>
      <c r="OV47" s="20"/>
      <c r="OW47" s="20"/>
      <c r="OX47" s="20"/>
      <c r="OY47" s="20"/>
      <c r="OZ47" s="20"/>
      <c r="PA47" s="20"/>
      <c r="PB47" s="20"/>
      <c r="PC47" s="20"/>
      <c r="PD47" s="20"/>
      <c r="PE47" s="20"/>
      <c r="PF47" s="20"/>
      <c r="PG47" s="20"/>
      <c r="PH47" s="20"/>
      <c r="PI47" s="20"/>
      <c r="PJ47" s="20"/>
      <c r="PK47" s="20"/>
      <c r="PL47" s="20"/>
      <c r="PM47" s="20"/>
      <c r="PN47" s="20"/>
      <c r="PO47" s="20"/>
      <c r="PP47" s="20"/>
      <c r="PQ47" s="20"/>
      <c r="PR47" s="20"/>
      <c r="PS47" s="20"/>
      <c r="PT47" s="20"/>
      <c r="PU47" s="20"/>
      <c r="PV47" s="20"/>
      <c r="PW47" s="20"/>
      <c r="PX47" s="20"/>
      <c r="PY47" s="20"/>
      <c r="PZ47" s="20"/>
      <c r="QA47" s="20"/>
      <c r="QB47" s="20"/>
      <c r="QC47" s="20"/>
      <c r="QD47" s="20"/>
    </row>
    <row r="48" spans="1:446" ht="24.75" customHeight="1" x14ac:dyDescent="0.2">
      <c r="A48" s="30"/>
      <c r="B48" s="19"/>
      <c r="C48" s="21"/>
      <c r="D48" s="47"/>
      <c r="E48" s="52"/>
      <c r="F48" s="52"/>
      <c r="G48" s="52"/>
    </row>
    <row r="49" spans="1:7" s="20" customFormat="1" ht="21" customHeight="1" x14ac:dyDescent="0.2">
      <c r="A49" s="49"/>
      <c r="B49" s="19"/>
      <c r="C49" s="50"/>
      <c r="D49" s="25"/>
      <c r="E49" s="57"/>
      <c r="F49" s="8"/>
      <c r="G49" s="52"/>
    </row>
    <row r="50" spans="1:7" ht="48" customHeight="1" x14ac:dyDescent="0.2">
      <c r="A50" s="30"/>
      <c r="B50" s="19"/>
      <c r="C50" s="21"/>
      <c r="D50" s="25"/>
      <c r="E50" s="52"/>
      <c r="F50" s="52"/>
      <c r="G50" s="52"/>
    </row>
    <row r="51" spans="1:7" ht="20" x14ac:dyDescent="0.2">
      <c r="A51" s="92" t="s">
        <v>26</v>
      </c>
      <c r="B51" s="85"/>
      <c r="C51" s="85"/>
      <c r="D51" s="85"/>
      <c r="E51" s="86"/>
      <c r="F51" s="13">
        <f>SUM(F48:F50)</f>
        <v>0</v>
      </c>
      <c r="G51" s="53" t="s">
        <v>3</v>
      </c>
    </row>
    <row r="52" spans="1:7" x14ac:dyDescent="0.2">
      <c r="A52" s="75"/>
      <c r="B52" s="76"/>
      <c r="C52" s="77"/>
      <c r="D52" s="77"/>
      <c r="E52" s="77"/>
      <c r="F52" s="77"/>
      <c r="G52" s="78"/>
    </row>
    <row r="53" spans="1:7" ht="20" x14ac:dyDescent="0.2">
      <c r="A53" s="41"/>
      <c r="B53" s="42"/>
      <c r="C53" s="35" t="s">
        <v>5</v>
      </c>
      <c r="D53" s="90" t="s">
        <v>12</v>
      </c>
      <c r="E53" s="91"/>
      <c r="F53" s="8">
        <f>SUM(F16)</f>
        <v>33</v>
      </c>
      <c r="G53" s="2" t="s">
        <v>3</v>
      </c>
    </row>
    <row r="54" spans="1:7" ht="16" x14ac:dyDescent="0.2">
      <c r="B54" s="43"/>
      <c r="C54" s="10"/>
      <c r="D54" s="90" t="s">
        <v>16</v>
      </c>
      <c r="E54" s="91"/>
      <c r="F54" s="8">
        <f>SUM(F38)</f>
        <v>57</v>
      </c>
      <c r="G54" s="2" t="s">
        <v>3</v>
      </c>
    </row>
    <row r="55" spans="1:7" ht="16" x14ac:dyDescent="0.2">
      <c r="B55" s="43"/>
      <c r="C55" s="10"/>
      <c r="D55" s="90" t="s">
        <v>13</v>
      </c>
      <c r="E55" s="91"/>
      <c r="F55" s="8">
        <f>SUM(F45)</f>
        <v>0</v>
      </c>
      <c r="G55" s="2" t="s">
        <v>3</v>
      </c>
    </row>
    <row r="56" spans="1:7" ht="16" x14ac:dyDescent="0.2">
      <c r="B56" s="43"/>
      <c r="C56" s="10"/>
      <c r="D56" s="90" t="s">
        <v>15</v>
      </c>
      <c r="E56" s="91"/>
      <c r="F56" s="8">
        <f>SUM(F51)</f>
        <v>0</v>
      </c>
      <c r="G56" s="2" t="s">
        <v>3</v>
      </c>
    </row>
    <row r="57" spans="1:7" ht="20" x14ac:dyDescent="0.2">
      <c r="B57" s="39"/>
      <c r="C57" s="36"/>
      <c r="D57" s="92" t="s">
        <v>6</v>
      </c>
      <c r="E57" s="86"/>
      <c r="F57" s="15">
        <f>SUM(F53,F54,F55,F56)</f>
        <v>90</v>
      </c>
      <c r="G57" s="31" t="s">
        <v>3</v>
      </c>
    </row>
    <row r="58" spans="1:7" ht="20" x14ac:dyDescent="0.2">
      <c r="B58" s="39"/>
      <c r="C58" s="37" t="s">
        <v>14</v>
      </c>
      <c r="D58" s="96"/>
      <c r="E58" s="97"/>
      <c r="F58" s="9"/>
      <c r="G58" s="2"/>
    </row>
    <row r="59" spans="1:7" ht="16" x14ac:dyDescent="0.2">
      <c r="B59" s="40"/>
      <c r="C59" s="38"/>
      <c r="D59" s="98" t="s">
        <v>7</v>
      </c>
      <c r="E59" s="99"/>
      <c r="F59" s="17" t="s">
        <v>28</v>
      </c>
      <c r="G59" s="16" t="s">
        <v>3</v>
      </c>
    </row>
    <row r="60" spans="1:7" ht="16" x14ac:dyDescent="0.2">
      <c r="B60" s="40"/>
      <c r="C60" s="38"/>
      <c r="D60" s="98" t="s">
        <v>8</v>
      </c>
      <c r="E60" s="99"/>
      <c r="F60" s="17" t="s">
        <v>28</v>
      </c>
      <c r="G60" s="16" t="s">
        <v>3</v>
      </c>
    </row>
    <row r="61" spans="1:7" ht="19" x14ac:dyDescent="0.2">
      <c r="B61" s="40"/>
      <c r="C61" s="38"/>
      <c r="D61" s="88" t="s">
        <v>9</v>
      </c>
      <c r="E61" s="89"/>
      <c r="F61" s="18" t="e">
        <f>F59/F60</f>
        <v>#VALUE!</v>
      </c>
      <c r="G61" s="16" t="s">
        <v>3</v>
      </c>
    </row>
  </sheetData>
  <protectedRanges>
    <protectedRange password="DD83" sqref="F53:F57" name="Summary of Total Program Hours"/>
    <protectedRange password="DD83" sqref="F51" name="Free Electives"/>
    <protectedRange password="DD83" sqref="F16" name="Core Courses Function"/>
    <protectedRange password="DD83" sqref="E38" name="Courses Required for Program Tracks"/>
    <protectedRange sqref="E38" name="Range3"/>
    <protectedRange password="DD83" sqref="F45" name="Guided Electives"/>
    <protectedRange password="DD83" sqref="F59:F61" name="Information Completed by PIE"/>
  </protectedRanges>
  <mergeCells count="19">
    <mergeCell ref="D61:E61"/>
    <mergeCell ref="D55:E55"/>
    <mergeCell ref="D56:E56"/>
    <mergeCell ref="D57:E57"/>
    <mergeCell ref="D58:E58"/>
    <mergeCell ref="D59:E59"/>
    <mergeCell ref="D60:E60"/>
    <mergeCell ref="D54:E54"/>
    <mergeCell ref="A1:G1"/>
    <mergeCell ref="A2:D2"/>
    <mergeCell ref="D16:E16"/>
    <mergeCell ref="A17:G17"/>
    <mergeCell ref="A38:E38"/>
    <mergeCell ref="A39:G39"/>
    <mergeCell ref="A45:E45"/>
    <mergeCell ref="A46:G46"/>
    <mergeCell ref="A51:E51"/>
    <mergeCell ref="A52:G52"/>
    <mergeCell ref="D53:E53"/>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HumPerform</vt:lpstr>
      <vt:lpstr>AlliedHealth</vt:lpstr>
      <vt:lpstr>PEH</vt:lpstr>
      <vt:lpstr>HumPerform!Check447</vt:lpstr>
      <vt:lpstr>HumPerform!Check448</vt:lpstr>
      <vt:lpstr>HumPerform!Check449</vt:lpstr>
      <vt:lpstr>HumPerform!Check450</vt:lpstr>
      <vt:lpstr>HumPerform!Check451</vt:lpstr>
      <vt:lpstr>HumPerform!Check452</vt:lpstr>
      <vt:lpstr>HumPerform!Check468</vt:lpstr>
      <vt:lpstr>HumPerform!Check469</vt:lpstr>
      <vt:lpstr>HumPerform!Check470</vt:lpstr>
      <vt:lpstr>HumPerform!Check471</vt:lpstr>
      <vt:lpstr>HumPerform!Print_Area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Microsoft Office User</cp:lastModifiedBy>
  <cp:lastPrinted>2012-01-27T17:00:23Z</cp:lastPrinted>
  <dcterms:created xsi:type="dcterms:W3CDTF">2012-01-27T14:55:34Z</dcterms:created>
  <dcterms:modified xsi:type="dcterms:W3CDTF">2023-10-19T19:48:15Z</dcterms:modified>
</cp:coreProperties>
</file>