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BS in Applied Engineering/"/>
    </mc:Choice>
  </mc:AlternateContent>
  <xr:revisionPtr revIDLastSave="0" documentId="8_{FD0F44D5-25A1-45B7-A8F5-F6096786C48F}" xr6:coauthVersionLast="47" xr6:coauthVersionMax="47" xr10:uidLastSave="{00000000-0000-0000-0000-000000000000}"/>
  <bookViews>
    <workbookView xWindow="-108" yWindow="-108" windowWidth="23256" windowHeight="12576" xr2:uid="{00000000-000D-0000-FFFF-FFFF00000000}"/>
  </bookViews>
  <sheets>
    <sheet name="Course Template Form_AE" sheetId="1" r:id="rId1"/>
  </sheets>
  <definedNames>
    <definedName name="Check447" localSheetId="0">'Course Template Form_AE'!$E$18</definedName>
    <definedName name="Check448" localSheetId="0">'Course Template Form_AE'!$E$19</definedName>
    <definedName name="Check449" localSheetId="0">'Course Template Form_AE'!$E$24</definedName>
    <definedName name="Check450" localSheetId="0">'Course Template Form_AE'!$E$36</definedName>
    <definedName name="Check451" localSheetId="0">'Course Template Form_AE'!$E$37</definedName>
    <definedName name="Check452" localSheetId="0">'Course Template Form_AE'!$E$38</definedName>
    <definedName name="Check468" localSheetId="0">'Course Template Form_AE'!$E$25</definedName>
    <definedName name="Check469" localSheetId="0">'Course Template Form_AE'!$E$36</definedName>
    <definedName name="Check470" localSheetId="0">'Course Template Form_AE'!$E$37</definedName>
    <definedName name="Check471" localSheetId="0">'Course Template Form_AE'!$E$38</definedName>
    <definedName name="_xlnm.Print_Area" localSheetId="0">'Course Template Form_AE'!$A$1:$G$94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1" i="1" l="1"/>
  <c r="F92" i="1"/>
  <c r="F93" i="1" s="1"/>
  <c r="F36" i="1"/>
  <c r="F88" i="1"/>
  <c r="F84" i="1" l="1"/>
  <c r="F89" i="1" s="1"/>
  <c r="F87" i="1" l="1"/>
  <c r="F94" i="1" l="1"/>
  <c r="F86" i="1" l="1"/>
  <c r="F90" i="1" l="1"/>
</calcChain>
</file>

<file path=xl/sharedStrings.xml><?xml version="1.0" encoding="utf-8"?>
<sst xmlns="http://schemas.openxmlformats.org/spreadsheetml/2006/main" count="262" uniqueCount="104">
  <si>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</si>
  <si>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</si>
  <si>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</si>
  <si>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</si>
  <si>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</si>
  <si>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</si>
  <si>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</si>
  <si>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</si>
  <si>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</si>
  <si>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</si>
  <si>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</si>
  <si>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</si>
  <si>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</si>
  <si>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</si>
  <si>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</si>
  <si>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</si>
  <si>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</si>
  <si>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t>Degree Program Core Courses (i.e., Courses required by ALL students in the Major--includes Premajor or Preprofessional courses)</t>
  </si>
  <si>
    <t>Type of Course: program core ( C) or pre-major/ pre-professional  (P)</t>
  </si>
  <si>
    <t>Course Required for Track (T), Concentration ( C) or Specialty (S)</t>
  </si>
  <si>
    <t>Course Required for Program (P), Track (T), Concentration ( C) or Specialty (S)</t>
  </si>
  <si>
    <t>Course Title (CIP)</t>
  </si>
  <si>
    <t>Digital Systems</t>
  </si>
  <si>
    <t>ENGR</t>
  </si>
  <si>
    <t>C</t>
  </si>
  <si>
    <t>N</t>
  </si>
  <si>
    <t>T</t>
  </si>
  <si>
    <t>CHEM</t>
  </si>
  <si>
    <t>ENGL</t>
  </si>
  <si>
    <t>Intermediate College Writing</t>
  </si>
  <si>
    <t>#</t>
  </si>
  <si>
    <t>COMM</t>
  </si>
  <si>
    <t>Introduction to Public Speaking</t>
  </si>
  <si>
    <t>Introduction to College Writing</t>
  </si>
  <si>
    <t>PHYS</t>
  </si>
  <si>
    <t>General Chemistry</t>
  </si>
  <si>
    <t>Introduction to Chemical Analysis I</t>
  </si>
  <si>
    <t>E</t>
  </si>
  <si>
    <t>CSE</t>
  </si>
  <si>
    <t>Ethics, Social, and Legal Aspects on the Electronic Frontier</t>
  </si>
  <si>
    <t>IE</t>
  </si>
  <si>
    <t>Differential Calculus for Engineering</t>
  </si>
  <si>
    <t>Engineering Methods, Tools, &amp; Practice I</t>
  </si>
  <si>
    <t>Introductory Mechanics, Heat and Sound - S</t>
  </si>
  <si>
    <t>Introductory Mechanics, Heat and Sound - Lab</t>
  </si>
  <si>
    <t>Engineering Analysis I</t>
  </si>
  <si>
    <t>Engineering Methods, Tools, &amp; Practice II</t>
  </si>
  <si>
    <t>AE</t>
  </si>
  <si>
    <t>Introduction to Applied Programming</t>
  </si>
  <si>
    <t>Industry Experience I</t>
  </si>
  <si>
    <t>Business Writing</t>
  </si>
  <si>
    <t>CEE</t>
  </si>
  <si>
    <t>Mechanics I: Statics</t>
  </si>
  <si>
    <t>Engineering Graphics Technology</t>
  </si>
  <si>
    <t>Introduction to Applied Engineering</t>
  </si>
  <si>
    <t>Mechanics of Solids</t>
  </si>
  <si>
    <t>Mechanics of Materials Lab</t>
  </si>
  <si>
    <t>Engineering Economic Analysis</t>
  </si>
  <si>
    <t>Data Management &amp; Spreadsheet Modelings</t>
  </si>
  <si>
    <t>Social Science I (placeholder)</t>
  </si>
  <si>
    <t>Humanity I (placeholder)</t>
  </si>
  <si>
    <t>Statistics (placeholder)</t>
  </si>
  <si>
    <t>Art I (placeholder)</t>
  </si>
  <si>
    <t>Social Science II (placeholder)</t>
  </si>
  <si>
    <t>Cardinal Core (placeholder)</t>
  </si>
  <si>
    <t>Co-op Rotation I (placeholder)</t>
  </si>
  <si>
    <t>Capstone</t>
  </si>
  <si>
    <t>Project Management</t>
  </si>
  <si>
    <t>To understand the basic principles and practices of project management</t>
  </si>
  <si>
    <t>Process Management</t>
  </si>
  <si>
    <t>This course introduces students to the basic and key concepts, philosophies, and tools associated with lean thinking and practice towards process improvement.</t>
  </si>
  <si>
    <t>Safety</t>
  </si>
  <si>
    <t>This class will teach students how to use state-of-the-art system engineering techniques to build safer systems and to operate them in a safe manner.</t>
  </si>
  <si>
    <t>Quality</t>
  </si>
  <si>
    <t>Students will learn how to effectively, efficiently, and legally manage and evaluate data used for quality assurance. Students will also learn industry standards for tools, processes, and procedures used in quality assurance.</t>
  </si>
  <si>
    <t>Industry Experience II</t>
  </si>
  <si>
    <t>To certify that student has made progress toward work-hour requirements for graduating, in order to enter the workforce at graduation with prior work experience.</t>
  </si>
  <si>
    <t>Applied Programming</t>
  </si>
  <si>
    <t>This course is an introduction to applied programming, which require integration of the mechanical and electrical disciplines within a unified framework. There are significant laboratory-based design experiences. Topics covered in the course include: Low-level interfacing of software with hardware; use of high-level graphical programming tools to implement real-time computation tasks; digital logic; analog interfacing and power amplifiers; measurement and sensing.</t>
  </si>
  <si>
    <t>Basic Circuits</t>
  </si>
  <si>
    <t>After successfully studying Basic Circuits, students will be able to understand the basic electrical engineering principles and abstractions on which the design of electronic systems is based. These include lumped circuit models, digital circuits, and operational amplifiers</t>
  </si>
  <si>
    <t>On completion of Digital Systems students will have confidence in their abilities to conceive and carry out a complex digital systems design project in a team of two or three people. More broadly, they will be ready to handle substantial, challenging design problems</t>
  </si>
  <si>
    <t>Robotics</t>
  </si>
  <si>
    <t>To understand and apply the principles of robotics using both analog and digital controls.</t>
  </si>
  <si>
    <t>Automation &amp; Control</t>
  </si>
  <si>
    <t>Concepts, principles, and relationships of automated assembly devices, computer aided drafting/design (CADD), computer-aided manufacturing (CAM), industrial robots, numerical control (NC), industrial lasers, programmable logic controllers (PLCs), automated guided vehicles (AGVs), flexible manufacturing systems (FMS), and computer- integrated manufacturing (CIM).</t>
  </si>
  <si>
    <t>Electricity &amp; Power</t>
  </si>
  <si>
    <t>The purpose of this course is to teach students the principles and properties of electrical machines, electromechanics, and transformers and other electrical devices.</t>
  </si>
  <si>
    <t>Risk Management</t>
  </si>
  <si>
    <t>This class will prepare students to sit and pass the examination for the OSHA-30 certification.</t>
  </si>
  <si>
    <t>Process Improvement</t>
  </si>
  <si>
    <t xml:space="preserve">To prepare students to take qualifying examinations in order to receive the Six Sigma Green Belt certification. </t>
  </si>
  <si>
    <t>Advanced Management</t>
  </si>
  <si>
    <t>To understand the use and application of technical and professional tools and practices used in project planning, including task management, level, expenditure prediction, budget forecasting, and technical communication.</t>
  </si>
  <si>
    <t>LEAD</t>
  </si>
  <si>
    <t>HR/Human Development</t>
  </si>
  <si>
    <t xml:space="preserve">We will collaborate with CEHD and the LEAD department to identify an appropriate HR and humand development course </t>
  </si>
  <si>
    <r>
      <t xml:space="preserve">Total Credit hours Required for Program Core (i.e., # of hours in degree program core)                                                    </t>
    </r>
    <r>
      <rPr>
        <b/>
        <sz val="12"/>
        <color rgb="FFFF0000"/>
        <rFont val="Franklin Gothic Book"/>
        <family val="2"/>
      </rPr>
      <t xml:space="preserve"> Note: number recorded will automatically populate </t>
    </r>
    <r>
      <rPr>
        <b/>
        <sz val="12"/>
        <rFont val="Franklin Gothic Book"/>
        <family val="2"/>
      </rPr>
      <t>Core Hours</t>
    </r>
    <r>
      <rPr>
        <b/>
        <sz val="12"/>
        <color rgb="FFFF0000"/>
        <rFont val="Franklin Gothic Book"/>
        <family val="2"/>
      </rPr>
      <t xml:space="preserve"> in "Summary of Total Program Hours" table</t>
    </r>
  </si>
  <si>
    <t>Core Courses Required for Track(s), Concentration(s), or Speciality(s) (if applicable)</t>
  </si>
  <si>
    <r>
      <t xml:space="preserve">Total Credit hours Required for Program Options (Track(s), Concentration(s), or Speciality) (if applicable)                                                                                                                                                                                                      </t>
    </r>
    <r>
      <rPr>
        <b/>
        <sz val="12"/>
        <color rgb="FFFF0000"/>
        <rFont val="Franklin Gothic Book"/>
        <family val="2"/>
      </rPr>
      <t xml:space="preserve"> Note: number recorded will automatically populate </t>
    </r>
    <r>
      <rPr>
        <b/>
        <sz val="12"/>
        <rFont val="Franklin Gothic Book"/>
        <family val="2"/>
      </rPr>
      <t>Program Option</t>
    </r>
    <r>
      <rPr>
        <b/>
        <sz val="12"/>
        <color rgb="FFFF0000"/>
        <rFont val="Franklin Gothic Book"/>
        <family val="2"/>
      </rPr>
      <t xml:space="preserve">  hours in "Summary of Total Program Hours" table</t>
    </r>
  </si>
  <si>
    <r>
      <rPr>
        <b/>
        <u/>
        <sz val="12"/>
        <color theme="1"/>
        <rFont val="Franklin Gothic Book"/>
        <family val="2"/>
      </rPr>
      <t xml:space="preserve">GUIDED </t>
    </r>
    <r>
      <rPr>
        <b/>
        <sz val="12"/>
        <color theme="1"/>
        <rFont val="Franklin Gothic Book"/>
        <family val="2"/>
      </rPr>
      <t>Elective Courses (i.e., Specified list of Program Electives  AND/OR   Electives focused on a specific track/concentration/or speciality) (if applicable)</t>
    </r>
  </si>
  <si>
    <r>
      <t xml:space="preserve"># of REQUIRED Credit hours in </t>
    </r>
    <r>
      <rPr>
        <b/>
        <u/>
        <sz val="12"/>
        <color theme="1"/>
        <rFont val="Franklin Gothic Book"/>
        <family val="2"/>
      </rPr>
      <t>Guided Elective</t>
    </r>
    <r>
      <rPr>
        <b/>
        <sz val="12"/>
        <color theme="1"/>
        <rFont val="Franklin Gothic Book"/>
        <family val="2"/>
      </rPr>
      <t xml:space="preserve">s (i.e., electives for a focused or track/concentration/speciality are).  If 9 hours is required and there are 15 hours to choose from, then only 9 hours are required)                                                                                                                                                          </t>
    </r>
    <r>
      <rPr>
        <b/>
        <sz val="12"/>
        <color rgb="FFFF0000"/>
        <rFont val="Franklin Gothic Book"/>
        <family val="2"/>
      </rPr>
      <t xml:space="preserve">Note: number recorded will automatically populate </t>
    </r>
    <r>
      <rPr>
        <b/>
        <sz val="12"/>
        <rFont val="Franklin Gothic Book"/>
        <family val="2"/>
      </rPr>
      <t>Guided Elective</t>
    </r>
    <r>
      <rPr>
        <b/>
        <sz val="12"/>
        <color rgb="FFFF0000"/>
        <rFont val="Franklin Gothic Book"/>
        <family val="2"/>
      </rPr>
      <t xml:space="preserve"> hours in "Summary of Total Program Hours" table</t>
    </r>
  </si>
  <si>
    <r>
      <rPr>
        <b/>
        <u/>
        <sz val="12"/>
        <color theme="1"/>
        <rFont val="Franklin Gothic Book"/>
        <family val="2"/>
      </rPr>
      <t>FREE</t>
    </r>
    <r>
      <rPr>
        <b/>
        <sz val="12"/>
        <color theme="1"/>
        <rFont val="Franklin Gothic Book"/>
        <family val="2"/>
      </rPr>
      <t xml:space="preserve"> Elective Courses (i.e, general program electives, open to the students to choose) (if applicable)</t>
    </r>
  </si>
  <si>
    <r>
      <t>Total # of Credit Hours in</t>
    </r>
    <r>
      <rPr>
        <b/>
        <u/>
        <sz val="12"/>
        <color theme="1"/>
        <rFont val="Franklin Gothic Book"/>
        <family val="2"/>
      </rPr>
      <t xml:space="preserve"> Free Electives</t>
    </r>
    <r>
      <rPr>
        <b/>
        <sz val="12"/>
        <color theme="1"/>
        <rFont val="Franklin Gothic Book"/>
        <family val="2"/>
      </rPr>
      <t xml:space="preserve"> (i.e., general program electives) (if applicable)                                                                                                                                                                                                                                                              </t>
    </r>
    <r>
      <rPr>
        <b/>
        <sz val="12"/>
        <color rgb="FFFF0000"/>
        <rFont val="Franklin Gothic Book"/>
        <family val="2"/>
      </rPr>
      <t xml:space="preserve">Note: number recorded will automatically populate </t>
    </r>
    <r>
      <rPr>
        <b/>
        <sz val="12"/>
        <color theme="1"/>
        <rFont val="Franklin Gothic Book"/>
        <family val="2"/>
      </rPr>
      <t xml:space="preserve">Free Elective  Hours </t>
    </r>
    <r>
      <rPr>
        <b/>
        <sz val="12"/>
        <color rgb="FFFF0000"/>
        <rFont val="Franklin Gothic Book"/>
        <family val="2"/>
      </rPr>
      <t>in "Summary of Total Program Hours"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</si>
</sst>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2"/>
      <color theme="1"/>
      <name val="Franklin Gothic Book"/>
      <family val="2"/>
    </font>
    <font>
      <sz val="12"/>
      <color rgb="FF000000"/>
      <name val="Franklin Gothic Book"/>
      <family val="2"/>
    </font>
    <font>
      <b/>
      <sz val="12"/>
      <color theme="1"/>
      <name val="Franklin Gothic Book"/>
      <family val="2"/>
    </font>
    <font>
      <b/>
      <sz val="12"/>
      <color rgb="FFFF0000"/>
      <name val="Franklin Gothic Book"/>
      <family val="2"/>
    </font>
    <font>
      <b/>
      <sz val="12"/>
      <name val="Franklin Gothic Book"/>
      <family val="2"/>
    </font>
    <font>
      <b/>
      <u/>
      <sz val="12"/>
      <color theme="1"/>
      <name val="Franklin Gothic Book"/>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0" borderId="1" xfId="0" applyFont="1" applyBorder="1" applyAlignment="1">
      <alignment horizontal="center"/>
    </xf>
    <xf numFmtId="0" fontId="2" fillId="0" borderId="1" xfId="0" applyFont="1" applyBorder="1"/>
    <xf numFmtId="0" fontId="2" fillId="0" borderId="12" xfId="0" applyFont="1" applyBorder="1" applyAlignment="1">
      <alignment horizontal="center" wrapText="1"/>
    </xf>
    <xf numFmtId="0" fontId="2" fillId="0" borderId="12" xfId="0" applyFont="1" applyBorder="1" applyAlignment="1">
      <alignment wrapText="1"/>
    </xf>
    <xf numFmtId="0" fontId="2" fillId="0" borderId="13"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2" xfId="0" applyFont="1" applyBorder="1"/>
    <xf numFmtId="0" fontId="2" fillId="0" borderId="12" xfId="0" applyFont="1" applyBorder="1" applyAlignment="1">
      <alignment horizontal="center"/>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3" xfId="0" applyFont="1" applyBorder="1" applyAlignment="1">
      <alignment horizontal="center"/>
    </xf>
    <xf numFmtId="0" fontId="3" fillId="0" borderId="8" xfId="0" applyFont="1" applyBorder="1"/>
    <xf numFmtId="0" fontId="3" fillId="0" borderId="1" xfId="0" applyFont="1" applyBorder="1"/>
    <xf numFmtId="0" fontId="4" fillId="6" borderId="1" xfId="0" applyFont="1" applyFill="1" applyBorder="1" applyAlignment="1">
      <alignment vertical="top"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6" borderId="1" xfId="0" applyFont="1" applyFill="1" applyBorder="1"/>
    <xf numFmtId="0" fontId="4" fillId="6" borderId="3" xfId="0" applyFont="1" applyFill="1" applyBorder="1" applyAlignment="1">
      <alignment horizontal="center" vertical="top" wrapText="1"/>
    </xf>
    <xf numFmtId="0" fontId="4" fillId="6" borderId="1" xfId="0" applyFont="1" applyFill="1" applyBorder="1" applyAlignment="1">
      <alignment horizontal="left" vertical="top" wrapText="1"/>
    </xf>
    <xf numFmtId="0" fontId="2" fillId="6" borderId="0" xfId="0" applyFont="1" applyFill="1"/>
    <xf numFmtId="0" fontId="2" fillId="0" borderId="0" xfId="0" applyFont="1"/>
    <xf numFmtId="0" fontId="4" fillId="2" borderId="5" xfId="0" applyFont="1" applyFill="1" applyBorder="1"/>
    <xf numFmtId="0" fontId="4" fillId="2" borderId="7" xfId="0" applyFont="1" applyFill="1" applyBorder="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2" fillId="4" borderId="2" xfId="0" applyFont="1" applyFill="1" applyBorder="1"/>
    <xf numFmtId="0" fontId="2" fillId="4" borderId="4" xfId="0" applyFont="1" applyFill="1" applyBorder="1"/>
    <xf numFmtId="0" fontId="4" fillId="4" borderId="4" xfId="0" applyFont="1" applyFill="1" applyBorder="1" applyAlignment="1">
      <alignment vertical="top"/>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6" borderId="0" xfId="0" applyFont="1" applyFill="1" applyAlignment="1">
      <alignment vertical="top"/>
    </xf>
    <xf numFmtId="0" fontId="4" fillId="0" borderId="0" xfId="0" applyFont="1" applyAlignment="1">
      <alignment vertical="top"/>
    </xf>
    <xf numFmtId="0" fontId="4" fillId="2" borderId="2" xfId="0" applyFont="1" applyFill="1" applyBorder="1" applyAlignment="1">
      <alignment vertical="top" wrapText="1"/>
    </xf>
    <xf numFmtId="0" fontId="4" fillId="2" borderId="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xf numFmtId="0" fontId="2" fillId="6" borderId="1" xfId="0" applyFont="1" applyFill="1" applyBorder="1" applyAlignment="1">
      <alignment vertical="top" wrapText="1"/>
    </xf>
    <xf numFmtId="0" fontId="4" fillId="6" borderId="1" xfId="0" applyFont="1" applyFill="1" applyBorder="1" applyAlignment="1">
      <alignment vertical="top"/>
    </xf>
    <xf numFmtId="0" fontId="4" fillId="6" borderId="2" xfId="0" applyFont="1" applyFill="1" applyBorder="1" applyAlignment="1">
      <alignment vertical="top" wrapText="1"/>
    </xf>
    <xf numFmtId="0" fontId="4" fillId="0" borderId="1" xfId="0" applyFont="1" applyBorder="1" applyAlignment="1">
      <alignment vertical="top"/>
    </xf>
    <xf numFmtId="1" fontId="4" fillId="4" borderId="1" xfId="0" applyNumberFormat="1" applyFont="1" applyFill="1" applyBorder="1" applyAlignment="1">
      <alignment horizontal="center" vertical="center"/>
    </xf>
    <xf numFmtId="0" fontId="4" fillId="2" borderId="8" xfId="0" applyFont="1" applyFill="1" applyBorder="1" applyAlignment="1">
      <alignment horizontal="left" vertical="top" wrapText="1"/>
    </xf>
    <xf numFmtId="0" fontId="4" fillId="2" borderId="8" xfId="0" applyFont="1" applyFill="1" applyBorder="1" applyAlignment="1">
      <alignment vertical="center" wrapText="1"/>
    </xf>
    <xf numFmtId="0" fontId="4" fillId="2" borderId="8" xfId="0" applyFont="1" applyFill="1" applyBorder="1" applyAlignment="1">
      <alignment vertical="top" wrapText="1"/>
    </xf>
    <xf numFmtId="0" fontId="4" fillId="6" borderId="1" xfId="0" applyFont="1" applyFill="1" applyBorder="1" applyAlignment="1">
      <alignment horizontal="center" vertical="top" wrapText="1"/>
    </xf>
    <xf numFmtId="16" fontId="4" fillId="6"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6" borderId="4" xfId="0" applyFont="1" applyFill="1" applyBorder="1" applyAlignment="1">
      <alignment vertical="top" wrapText="1"/>
    </xf>
    <xf numFmtId="16" fontId="4" fillId="0" borderId="1"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 fillId="0" borderId="11" xfId="0" applyFont="1" applyBorder="1"/>
    <xf numFmtId="0" fontId="2" fillId="0" borderId="10" xfId="0" applyFont="1" applyBorder="1" applyAlignment="1">
      <alignment vertical="center" wrapText="1"/>
    </xf>
    <xf numFmtId="0" fontId="4" fillId="4" borderId="3" xfId="0" applyFont="1" applyFill="1" applyBorder="1" applyAlignment="1">
      <alignment horizontal="righ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horizontal="left" vertical="center" wrapText="1"/>
    </xf>
    <xf numFmtId="1" fontId="4" fillId="0" borderId="1" xfId="0" applyNumberFormat="1" applyFont="1" applyBorder="1" applyAlignment="1">
      <alignment horizontal="center" vertical="center" wrapText="1"/>
    </xf>
    <xf numFmtId="0" fontId="2" fillId="0" borderId="6" xfId="0" applyFont="1" applyBorder="1" applyAlignment="1">
      <alignment vertical="top" wrapText="1"/>
    </xf>
    <xf numFmtId="0" fontId="2" fillId="0" borderId="3" xfId="0" applyFont="1" applyBorder="1" applyAlignment="1">
      <alignment vertical="top" wrapText="1"/>
    </xf>
    <xf numFmtId="1" fontId="4" fillId="4" borderId="1" xfId="0" applyNumberFormat="1" applyFont="1" applyFill="1" applyBorder="1" applyAlignment="1">
      <alignment horizontal="center" vertical="top" wrapText="1"/>
    </xf>
    <xf numFmtId="0" fontId="4" fillId="0" borderId="1" xfId="0" applyFont="1" applyBorder="1" applyAlignment="1">
      <alignment horizontal="right" vertical="center" wrapText="1"/>
    </xf>
    <xf numFmtId="0" fontId="4" fillId="5" borderId="3" xfId="0" applyFont="1" applyFill="1" applyBorder="1" applyAlignment="1">
      <alignment horizontal="right" vertical="top" wrapText="1"/>
    </xf>
    <xf numFmtId="0" fontId="4" fillId="0" borderId="1" xfId="0" applyFont="1" applyBorder="1" applyAlignment="1">
      <alignment horizontal="center" vertical="top" wrapText="1"/>
    </xf>
    <xf numFmtId="0" fontId="2" fillId="5" borderId="1" xfId="0" applyFont="1" applyFill="1" applyBorder="1" applyAlignment="1">
      <alignment horizontal="center" vertical="top" wrapText="1"/>
    </xf>
    <xf numFmtId="0" fontId="2" fillId="0" borderId="1" xfId="0" applyFont="1" applyBorder="1" applyAlignment="1">
      <alignment vertical="top" wrapText="1"/>
    </xf>
    <xf numFmtId="9" fontId="2" fillId="5" borderId="1" xfId="1" applyFont="1" applyFill="1" applyBorder="1" applyAlignment="1">
      <alignment horizontal="center" vertical="top" wrapText="1"/>
    </xf>
    <xf numFmtId="0" fontId="2" fillId="0" borderId="0" xfId="0" applyFont="1" applyAlignment="1">
      <alignment vertical="top" wrapText="1"/>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left" vertical="top"/>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3" borderId="1" xfId="0" applyFont="1" applyFill="1" applyBorder="1" applyAlignment="1">
      <alignment horizontal="center" vertical="top" wrapText="1"/>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4" fillId="2" borderId="4" xfId="0" applyFont="1" applyFill="1" applyBorder="1" applyAlignment="1">
      <alignment horizontal="left"/>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4" fillId="4" borderId="2" xfId="0" applyFont="1" applyFill="1" applyBorder="1" applyAlignment="1">
      <alignment horizontal="right"/>
    </xf>
    <xf numFmtId="0" fontId="4" fillId="4" borderId="3" xfId="0" applyFont="1" applyFill="1" applyBorder="1" applyAlignment="1">
      <alignment horizontal="right"/>
    </xf>
    <xf numFmtId="0" fontId="4" fillId="4" borderId="2" xfId="0" applyFont="1" applyFill="1" applyBorder="1" applyAlignment="1">
      <alignment horizontal="right" vertical="top"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94"/>
  <sheetViews>
    <sheetView tabSelected="1" view="pageBreakPreview" zoomScale="68" zoomScaleNormal="68" zoomScaleSheetLayoutView="68" workbookViewId="0">
      <selection activeCell="C4" sqref="C4"/>
    </sheetView>
  </sheetViews>
  <sheetFormatPr defaultColWidth="8.6640625" defaultRowHeight="16.2" x14ac:dyDescent="0.35"/>
  <cols>
    <col min="1" max="1" width="16.44140625" style="22" customWidth="1"/>
    <col min="2" max="2" width="26.33203125" style="72" customWidth="1"/>
    <col min="3" max="3" width="71.44140625" style="72" customWidth="1"/>
    <col min="4" max="4" width="126" style="72" customWidth="1"/>
    <col min="5" max="5" width="21.6640625" style="72" customWidth="1"/>
    <col min="6" max="6" width="12.44140625" style="72" customWidth="1"/>
    <col min="7" max="7" width="15.44140625" style="72" customWidth="1"/>
    <col min="8" max="222" width="8.6640625" style="21"/>
    <col min="223" max="16384" width="8.6640625" style="22"/>
  </cols>
  <sheetData>
    <row r="1" spans="1:7" ht="34.5" customHeight="1" x14ac:dyDescent="0.35">
      <c r="A1" s="82" t="s">
        <v>21</v>
      </c>
      <c r="B1" s="82"/>
      <c r="C1" s="82"/>
      <c r="D1" s="82"/>
      <c r="E1" s="82"/>
      <c r="F1" s="82"/>
      <c r="G1" s="82"/>
    </row>
    <row r="2" spans="1:7" ht="36" customHeight="1" x14ac:dyDescent="0.35">
      <c r="A2" s="85" t="s">
        <v>17</v>
      </c>
      <c r="B2" s="85"/>
      <c r="C2" s="85"/>
      <c r="D2" s="85"/>
      <c r="E2" s="23"/>
      <c r="F2" s="23"/>
      <c r="G2" s="24"/>
    </row>
    <row r="3" spans="1:7" ht="92.25" customHeight="1" x14ac:dyDescent="0.35">
      <c r="A3" s="25" t="s">
        <v>10</v>
      </c>
      <c r="B3" s="26" t="s">
        <v>11</v>
      </c>
      <c r="C3" s="27" t="s">
        <v>0</v>
      </c>
      <c r="D3" s="26" t="s">
        <v>1</v>
      </c>
      <c r="E3" s="26" t="s">
        <v>18</v>
      </c>
      <c r="F3" s="26" t="s">
        <v>2</v>
      </c>
      <c r="G3" s="26" t="s">
        <v>4</v>
      </c>
    </row>
    <row r="4" spans="1:7" ht="92.25" customHeight="1" x14ac:dyDescent="0.35">
      <c r="A4" s="3" t="s">
        <v>23</v>
      </c>
      <c r="B4" s="3">
        <v>100</v>
      </c>
      <c r="C4" s="4" t="s">
        <v>41</v>
      </c>
      <c r="D4" s="26"/>
      <c r="E4" s="26" t="s">
        <v>24</v>
      </c>
      <c r="F4" s="26">
        <v>4</v>
      </c>
      <c r="G4" s="26" t="s">
        <v>37</v>
      </c>
    </row>
    <row r="5" spans="1:7" ht="92.25" customHeight="1" x14ac:dyDescent="0.35">
      <c r="A5" s="3" t="s">
        <v>28</v>
      </c>
      <c r="B5" s="3">
        <v>101</v>
      </c>
      <c r="C5" s="4" t="s">
        <v>33</v>
      </c>
      <c r="D5" s="26"/>
      <c r="E5" s="26" t="s">
        <v>24</v>
      </c>
      <c r="F5" s="26">
        <v>3</v>
      </c>
      <c r="G5" s="26" t="s">
        <v>37</v>
      </c>
    </row>
    <row r="6" spans="1:7" ht="92.25" customHeight="1" x14ac:dyDescent="0.35">
      <c r="A6" s="3" t="s">
        <v>27</v>
      </c>
      <c r="B6" s="3">
        <v>201</v>
      </c>
      <c r="C6" s="4" t="s">
        <v>35</v>
      </c>
      <c r="D6" s="26"/>
      <c r="E6" s="26" t="s">
        <v>24</v>
      </c>
      <c r="F6" s="26">
        <v>3</v>
      </c>
      <c r="G6" s="26" t="s">
        <v>37</v>
      </c>
    </row>
    <row r="7" spans="1:7" ht="92.25" customHeight="1" x14ac:dyDescent="0.35">
      <c r="A7" s="3" t="s">
        <v>27</v>
      </c>
      <c r="B7" s="3">
        <v>207</v>
      </c>
      <c r="C7" s="4" t="s">
        <v>36</v>
      </c>
      <c r="D7" s="26"/>
      <c r="E7" s="26" t="s">
        <v>24</v>
      </c>
      <c r="F7" s="26">
        <v>1</v>
      </c>
      <c r="G7" s="26" t="s">
        <v>37</v>
      </c>
    </row>
    <row r="8" spans="1:7" ht="92.25" customHeight="1" x14ac:dyDescent="0.35">
      <c r="A8" s="3" t="s">
        <v>23</v>
      </c>
      <c r="B8" s="3">
        <v>110</v>
      </c>
      <c r="C8" s="4" t="s">
        <v>42</v>
      </c>
      <c r="D8" s="26"/>
      <c r="E8" s="26" t="s">
        <v>24</v>
      </c>
      <c r="F8" s="26">
        <v>2</v>
      </c>
      <c r="G8" s="26" t="s">
        <v>37</v>
      </c>
    </row>
    <row r="9" spans="1:7" ht="92.25" customHeight="1" x14ac:dyDescent="0.35">
      <c r="A9" s="3" t="s">
        <v>34</v>
      </c>
      <c r="B9" s="5">
        <v>298</v>
      </c>
      <c r="C9" s="6" t="s">
        <v>43</v>
      </c>
      <c r="D9" s="26"/>
      <c r="E9" s="26" t="s">
        <v>24</v>
      </c>
      <c r="F9" s="26">
        <v>4</v>
      </c>
      <c r="G9" s="26" t="s">
        <v>37</v>
      </c>
    </row>
    <row r="10" spans="1:7" ht="92.25" customHeight="1" x14ac:dyDescent="0.35">
      <c r="A10" s="3" t="s">
        <v>34</v>
      </c>
      <c r="B10" s="5">
        <v>295</v>
      </c>
      <c r="C10" s="6" t="s">
        <v>44</v>
      </c>
      <c r="D10" s="26"/>
      <c r="E10" s="26" t="s">
        <v>24</v>
      </c>
      <c r="F10" s="26">
        <v>1</v>
      </c>
      <c r="G10" s="26" t="s">
        <v>37</v>
      </c>
    </row>
    <row r="11" spans="1:7" ht="92.25" customHeight="1" x14ac:dyDescent="0.35">
      <c r="A11" s="3" t="s">
        <v>23</v>
      </c>
      <c r="B11" s="3">
        <v>101</v>
      </c>
      <c r="C11" s="4" t="s">
        <v>45</v>
      </c>
      <c r="D11" s="26"/>
      <c r="E11" s="26" t="s">
        <v>24</v>
      </c>
      <c r="F11" s="26">
        <v>4</v>
      </c>
      <c r="G11" s="26" t="s">
        <v>37</v>
      </c>
    </row>
    <row r="12" spans="1:7" ht="92.25" customHeight="1" x14ac:dyDescent="0.35">
      <c r="A12" s="3" t="s">
        <v>28</v>
      </c>
      <c r="B12" s="3">
        <v>102</v>
      </c>
      <c r="C12" s="4" t="s">
        <v>29</v>
      </c>
      <c r="D12" s="26"/>
      <c r="E12" s="26" t="s">
        <v>24</v>
      </c>
      <c r="F12" s="26">
        <v>3</v>
      </c>
      <c r="G12" s="26" t="s">
        <v>37</v>
      </c>
    </row>
    <row r="13" spans="1:7" ht="92.25" customHeight="1" x14ac:dyDescent="0.35">
      <c r="A13" s="3" t="s">
        <v>23</v>
      </c>
      <c r="B13" s="3">
        <v>111</v>
      </c>
      <c r="C13" s="4" t="s">
        <v>46</v>
      </c>
      <c r="D13" s="26"/>
      <c r="E13" s="26" t="s">
        <v>24</v>
      </c>
      <c r="F13" s="26">
        <v>2</v>
      </c>
      <c r="G13" s="26" t="s">
        <v>37</v>
      </c>
    </row>
    <row r="14" spans="1:7" ht="92.25" customHeight="1" x14ac:dyDescent="0.35">
      <c r="A14" s="7" t="s">
        <v>47</v>
      </c>
      <c r="B14" s="7">
        <v>201</v>
      </c>
      <c r="C14" s="13" t="s">
        <v>48</v>
      </c>
      <c r="D14" s="26"/>
      <c r="E14" s="26" t="s">
        <v>24</v>
      </c>
      <c r="F14" s="26">
        <v>3</v>
      </c>
      <c r="G14" s="26" t="s">
        <v>25</v>
      </c>
    </row>
    <row r="15" spans="1:7" ht="92.25" customHeight="1" x14ac:dyDescent="0.35">
      <c r="A15" s="3" t="s">
        <v>47</v>
      </c>
      <c r="B15" s="3">
        <v>287</v>
      </c>
      <c r="C15" s="8" t="s">
        <v>49</v>
      </c>
      <c r="D15" s="26"/>
      <c r="E15" s="26" t="s">
        <v>24</v>
      </c>
      <c r="F15" s="26">
        <v>0</v>
      </c>
      <c r="G15" s="26" t="s">
        <v>25</v>
      </c>
    </row>
    <row r="16" spans="1:7" ht="92.25" customHeight="1" x14ac:dyDescent="0.35">
      <c r="A16" s="3" t="s">
        <v>28</v>
      </c>
      <c r="B16" s="3">
        <v>306</v>
      </c>
      <c r="C16" s="4" t="s">
        <v>50</v>
      </c>
      <c r="D16" s="26"/>
      <c r="E16" s="26" t="s">
        <v>24</v>
      </c>
      <c r="F16" s="26">
        <v>3</v>
      </c>
      <c r="G16" s="26" t="s">
        <v>37</v>
      </c>
    </row>
    <row r="17" spans="1:7" ht="92.25" customHeight="1" x14ac:dyDescent="0.35">
      <c r="A17" s="3" t="s">
        <v>51</v>
      </c>
      <c r="B17" s="3">
        <v>205</v>
      </c>
      <c r="C17" s="14" t="s">
        <v>52</v>
      </c>
      <c r="D17" s="26"/>
      <c r="E17" s="26" t="s">
        <v>24</v>
      </c>
      <c r="F17" s="26">
        <v>3</v>
      </c>
      <c r="G17" s="26" t="s">
        <v>37</v>
      </c>
    </row>
    <row r="18" spans="1:7" s="21" customFormat="1" ht="64.95" customHeight="1" x14ac:dyDescent="0.35">
      <c r="A18" s="9" t="s">
        <v>23</v>
      </c>
      <c r="B18" s="9">
        <v>151</v>
      </c>
      <c r="C18" s="8" t="s">
        <v>53</v>
      </c>
      <c r="D18" s="15"/>
      <c r="E18" s="26" t="s">
        <v>24</v>
      </c>
      <c r="F18" s="26">
        <v>1</v>
      </c>
      <c r="G18" s="26" t="s">
        <v>37</v>
      </c>
    </row>
    <row r="19" spans="1:7" s="21" customFormat="1" ht="72.45" customHeight="1" x14ac:dyDescent="0.35">
      <c r="A19" s="10" t="s">
        <v>47</v>
      </c>
      <c r="B19" s="11">
        <v>210</v>
      </c>
      <c r="C19" s="13" t="s">
        <v>54</v>
      </c>
      <c r="D19" s="15"/>
      <c r="E19" s="26" t="s">
        <v>24</v>
      </c>
      <c r="F19" s="26">
        <v>3</v>
      </c>
      <c r="G19" s="26" t="s">
        <v>25</v>
      </c>
    </row>
    <row r="20" spans="1:7" s="21" customFormat="1" ht="54" customHeight="1" x14ac:dyDescent="0.35">
      <c r="A20" s="3" t="s">
        <v>51</v>
      </c>
      <c r="B20" s="5">
        <v>254</v>
      </c>
      <c r="C20" s="14" t="s">
        <v>55</v>
      </c>
      <c r="D20" s="15"/>
      <c r="E20" s="26" t="s">
        <v>24</v>
      </c>
      <c r="F20" s="26">
        <v>3</v>
      </c>
      <c r="G20" s="26" t="s">
        <v>37</v>
      </c>
    </row>
    <row r="21" spans="1:7" s="21" customFormat="1" ht="54" customHeight="1" x14ac:dyDescent="0.35">
      <c r="A21" s="3" t="s">
        <v>51</v>
      </c>
      <c r="B21" s="12">
        <v>255</v>
      </c>
      <c r="C21" s="14" t="s">
        <v>56</v>
      </c>
      <c r="D21" s="15"/>
      <c r="E21" s="26" t="s">
        <v>24</v>
      </c>
      <c r="F21" s="26">
        <v>1</v>
      </c>
      <c r="G21" s="26" t="s">
        <v>37</v>
      </c>
    </row>
    <row r="22" spans="1:7" s="21" customFormat="1" ht="54" customHeight="1" x14ac:dyDescent="0.35">
      <c r="A22" s="3" t="s">
        <v>40</v>
      </c>
      <c r="B22" s="12">
        <v>370</v>
      </c>
      <c r="C22" s="14" t="s">
        <v>57</v>
      </c>
      <c r="D22" s="15"/>
      <c r="E22" s="26" t="s">
        <v>24</v>
      </c>
      <c r="F22" s="26">
        <v>3</v>
      </c>
      <c r="G22" s="26" t="s">
        <v>37</v>
      </c>
    </row>
    <row r="23" spans="1:7" s="21" customFormat="1" ht="54" customHeight="1" x14ac:dyDescent="0.35">
      <c r="A23" s="3" t="s">
        <v>31</v>
      </c>
      <c r="B23" s="3">
        <v>111</v>
      </c>
      <c r="C23" s="4" t="s">
        <v>32</v>
      </c>
      <c r="D23" s="15"/>
      <c r="E23" s="26" t="s">
        <v>24</v>
      </c>
      <c r="F23" s="26">
        <v>3</v>
      </c>
      <c r="G23" s="26" t="s">
        <v>37</v>
      </c>
    </row>
    <row r="24" spans="1:7" s="21" customFormat="1" ht="47.55" customHeight="1" x14ac:dyDescent="0.35">
      <c r="A24" s="9" t="s">
        <v>40</v>
      </c>
      <c r="B24" s="9">
        <v>250</v>
      </c>
      <c r="C24" s="8" t="s">
        <v>58</v>
      </c>
      <c r="D24" s="15"/>
      <c r="E24" s="26" t="s">
        <v>24</v>
      </c>
      <c r="F24" s="26">
        <v>3</v>
      </c>
      <c r="G24" s="26" t="s">
        <v>37</v>
      </c>
    </row>
    <row r="25" spans="1:7" s="21" customFormat="1" ht="48" customHeight="1" x14ac:dyDescent="0.35">
      <c r="A25" s="3" t="s">
        <v>38</v>
      </c>
      <c r="B25" s="3">
        <v>311</v>
      </c>
      <c r="C25" s="4" t="s">
        <v>39</v>
      </c>
      <c r="D25" s="15"/>
      <c r="E25" s="26" t="s">
        <v>24</v>
      </c>
      <c r="F25" s="26">
        <v>3</v>
      </c>
      <c r="G25" s="26" t="s">
        <v>37</v>
      </c>
    </row>
    <row r="26" spans="1:7" s="21" customFormat="1" ht="48" customHeight="1" x14ac:dyDescent="0.35">
      <c r="A26" s="10" t="s">
        <v>30</v>
      </c>
      <c r="B26" s="10" t="s">
        <v>30</v>
      </c>
      <c r="C26" s="4" t="s">
        <v>61</v>
      </c>
      <c r="D26" s="15"/>
      <c r="E26" s="26" t="s">
        <v>24</v>
      </c>
      <c r="F26" s="26">
        <v>3</v>
      </c>
      <c r="G26" s="26" t="s">
        <v>37</v>
      </c>
    </row>
    <row r="27" spans="1:7" s="21" customFormat="1" ht="48" customHeight="1" x14ac:dyDescent="0.35">
      <c r="A27" s="3" t="s">
        <v>30</v>
      </c>
      <c r="B27" s="3" t="s">
        <v>30</v>
      </c>
      <c r="C27" s="4" t="s">
        <v>60</v>
      </c>
      <c r="D27" s="15"/>
      <c r="E27" s="26" t="s">
        <v>24</v>
      </c>
      <c r="F27" s="26">
        <v>3</v>
      </c>
      <c r="G27" s="26" t="s">
        <v>37</v>
      </c>
    </row>
    <row r="28" spans="1:7" s="21" customFormat="1" ht="48" customHeight="1" x14ac:dyDescent="0.35">
      <c r="A28" s="10" t="s">
        <v>30</v>
      </c>
      <c r="B28" s="10" t="s">
        <v>30</v>
      </c>
      <c r="C28" s="4" t="s">
        <v>59</v>
      </c>
      <c r="D28" s="15"/>
      <c r="E28" s="26" t="s">
        <v>24</v>
      </c>
      <c r="F28" s="26">
        <v>3</v>
      </c>
      <c r="G28" s="26" t="s">
        <v>37</v>
      </c>
    </row>
    <row r="29" spans="1:7" s="21" customFormat="1" ht="48" customHeight="1" x14ac:dyDescent="0.35">
      <c r="A29" s="3" t="s">
        <v>30</v>
      </c>
      <c r="B29" s="3" t="s">
        <v>30</v>
      </c>
      <c r="C29" s="4" t="s">
        <v>62</v>
      </c>
      <c r="D29" s="15"/>
      <c r="E29" s="26" t="s">
        <v>24</v>
      </c>
      <c r="F29" s="26">
        <v>3</v>
      </c>
      <c r="G29" s="26" t="s">
        <v>37</v>
      </c>
    </row>
    <row r="30" spans="1:7" s="21" customFormat="1" ht="62.55" customHeight="1" x14ac:dyDescent="0.35">
      <c r="A30" s="3" t="s">
        <v>30</v>
      </c>
      <c r="B30" s="3" t="s">
        <v>30</v>
      </c>
      <c r="C30" s="4" t="s">
        <v>63</v>
      </c>
      <c r="D30" s="15"/>
      <c r="E30" s="26" t="s">
        <v>24</v>
      </c>
      <c r="F30" s="26">
        <v>3</v>
      </c>
      <c r="G30" s="26" t="s">
        <v>37</v>
      </c>
    </row>
    <row r="31" spans="1:7" s="21" customFormat="1" ht="58.2" customHeight="1" x14ac:dyDescent="0.35">
      <c r="A31" s="9" t="s">
        <v>30</v>
      </c>
      <c r="B31" s="9" t="s">
        <v>30</v>
      </c>
      <c r="C31" s="8" t="s">
        <v>64</v>
      </c>
      <c r="D31" s="15"/>
      <c r="E31" s="26" t="s">
        <v>24</v>
      </c>
      <c r="F31" s="26">
        <v>3</v>
      </c>
      <c r="G31" s="26" t="s">
        <v>37</v>
      </c>
    </row>
    <row r="32" spans="1:7" s="21" customFormat="1" ht="92.25" customHeight="1" x14ac:dyDescent="0.35">
      <c r="A32" s="3" t="s">
        <v>47</v>
      </c>
      <c r="B32" s="3">
        <v>289</v>
      </c>
      <c r="C32" s="4" t="s">
        <v>65</v>
      </c>
      <c r="D32" s="15"/>
      <c r="E32" s="17" t="s">
        <v>24</v>
      </c>
      <c r="F32" s="16">
        <v>1</v>
      </c>
      <c r="G32" s="26" t="s">
        <v>25</v>
      </c>
    </row>
    <row r="33" spans="1:222" s="21" customFormat="1" ht="98.25" customHeight="1" x14ac:dyDescent="0.35">
      <c r="A33" s="3" t="s">
        <v>23</v>
      </c>
      <c r="B33" s="3" t="s">
        <v>30</v>
      </c>
      <c r="C33" s="4" t="s">
        <v>66</v>
      </c>
      <c r="D33" s="15"/>
      <c r="E33" s="17" t="s">
        <v>24</v>
      </c>
      <c r="F33" s="16">
        <v>3</v>
      </c>
      <c r="G33" s="26" t="s">
        <v>37</v>
      </c>
    </row>
    <row r="34" spans="1:222" s="21" customFormat="1" ht="98.25" customHeight="1" x14ac:dyDescent="0.35">
      <c r="A34" s="18"/>
      <c r="B34" s="19"/>
      <c r="C34" s="20"/>
      <c r="D34" s="15"/>
      <c r="E34" s="17"/>
      <c r="F34" s="16"/>
      <c r="G34" s="16"/>
    </row>
    <row r="35" spans="1:222" ht="75" customHeight="1" x14ac:dyDescent="0.35">
      <c r="A35" s="18"/>
      <c r="B35" s="19"/>
      <c r="C35" s="20"/>
      <c r="D35" s="15"/>
      <c r="E35" s="17"/>
      <c r="F35" s="16"/>
      <c r="G35" s="16"/>
    </row>
    <row r="36" spans="1:222" s="34" customFormat="1" ht="85.95" customHeight="1" x14ac:dyDescent="0.35">
      <c r="A36" s="28"/>
      <c r="B36" s="29"/>
      <c r="C36" s="30"/>
      <c r="D36" s="83" t="s">
        <v>97</v>
      </c>
      <c r="E36" s="84"/>
      <c r="F36" s="31">
        <f>SUM(F4:F35)</f>
        <v>78</v>
      </c>
      <c r="G36" s="32" t="s">
        <v>3</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row>
    <row r="37" spans="1:222" s="34" customFormat="1" ht="79.5" customHeight="1" x14ac:dyDescent="0.3">
      <c r="A37" s="73" t="s">
        <v>98</v>
      </c>
      <c r="B37" s="74"/>
      <c r="C37" s="74"/>
      <c r="D37" s="74"/>
      <c r="E37" s="74"/>
      <c r="F37" s="74"/>
      <c r="G37" s="7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row>
    <row r="38" spans="1:222" s="33" customFormat="1" ht="51.75" customHeight="1" x14ac:dyDescent="0.3">
      <c r="A38" s="25" t="s">
        <v>10</v>
      </c>
      <c r="B38" s="26" t="s">
        <v>11</v>
      </c>
      <c r="C38" s="27" t="s">
        <v>0</v>
      </c>
      <c r="D38" s="35" t="s">
        <v>1</v>
      </c>
      <c r="E38" s="26" t="s">
        <v>19</v>
      </c>
      <c r="F38" s="36" t="s">
        <v>2</v>
      </c>
      <c r="G38" s="26" t="s">
        <v>4</v>
      </c>
    </row>
    <row r="39" spans="1:222" s="33" customFormat="1" ht="18" customHeight="1" x14ac:dyDescent="0.35">
      <c r="A39" s="37" t="s">
        <v>47</v>
      </c>
      <c r="B39" s="37">
        <v>301</v>
      </c>
      <c r="C39" s="37" t="s">
        <v>67</v>
      </c>
      <c r="D39" s="38" t="s">
        <v>68</v>
      </c>
      <c r="E39" s="15" t="s">
        <v>26</v>
      </c>
      <c r="F39" s="16">
        <v>3</v>
      </c>
      <c r="G39" s="16" t="s">
        <v>25</v>
      </c>
    </row>
    <row r="40" spans="1:222" s="33" customFormat="1" ht="18" customHeight="1" x14ac:dyDescent="0.35">
      <c r="A40" s="37" t="s">
        <v>47</v>
      </c>
      <c r="B40" s="37">
        <v>302</v>
      </c>
      <c r="C40" s="37" t="s">
        <v>69</v>
      </c>
      <c r="D40" s="38" t="s">
        <v>70</v>
      </c>
      <c r="E40" s="15" t="s">
        <v>26</v>
      </c>
      <c r="F40" s="16">
        <v>3</v>
      </c>
      <c r="G40" s="16" t="s">
        <v>25</v>
      </c>
    </row>
    <row r="41" spans="1:222" s="33" customFormat="1" ht="18" customHeight="1" x14ac:dyDescent="0.35">
      <c r="A41" s="37" t="s">
        <v>47</v>
      </c>
      <c r="B41" s="37">
        <v>303</v>
      </c>
      <c r="C41" s="37" t="s">
        <v>71</v>
      </c>
      <c r="D41" s="38" t="s">
        <v>72</v>
      </c>
      <c r="E41" s="15" t="s">
        <v>26</v>
      </c>
      <c r="F41" s="16">
        <v>3</v>
      </c>
      <c r="G41" s="16" t="s">
        <v>25</v>
      </c>
    </row>
    <row r="42" spans="1:222" s="33" customFormat="1" ht="18" customHeight="1" x14ac:dyDescent="0.35">
      <c r="A42" s="37" t="s">
        <v>47</v>
      </c>
      <c r="B42" s="37">
        <v>304</v>
      </c>
      <c r="C42" s="37" t="s">
        <v>73</v>
      </c>
      <c r="D42" s="38" t="s">
        <v>74</v>
      </c>
      <c r="E42" s="15" t="s">
        <v>26</v>
      </c>
      <c r="F42" s="16">
        <v>3</v>
      </c>
      <c r="G42" s="16" t="s">
        <v>25</v>
      </c>
    </row>
    <row r="43" spans="1:222" s="33" customFormat="1" ht="18" customHeight="1" x14ac:dyDescent="0.35">
      <c r="A43" s="37" t="s">
        <v>47</v>
      </c>
      <c r="B43" s="37">
        <v>399</v>
      </c>
      <c r="C43" s="37" t="s">
        <v>75</v>
      </c>
      <c r="D43" s="38" t="s">
        <v>76</v>
      </c>
      <c r="E43" s="15" t="s">
        <v>26</v>
      </c>
      <c r="F43" s="16">
        <v>0</v>
      </c>
      <c r="G43" s="16" t="s">
        <v>25</v>
      </c>
    </row>
    <row r="44" spans="1:222" s="33" customFormat="1" ht="18" customHeight="1" x14ac:dyDescent="0.35">
      <c r="A44" s="37" t="s">
        <v>47</v>
      </c>
      <c r="B44" s="37">
        <v>401</v>
      </c>
      <c r="C44" s="37" t="s">
        <v>77</v>
      </c>
      <c r="D44" s="38" t="s">
        <v>78</v>
      </c>
      <c r="E44" s="15" t="s">
        <v>26</v>
      </c>
      <c r="F44" s="16">
        <v>3</v>
      </c>
      <c r="G44" s="16" t="s">
        <v>25</v>
      </c>
    </row>
    <row r="45" spans="1:222" s="33" customFormat="1" ht="18" customHeight="1" x14ac:dyDescent="0.35">
      <c r="A45" s="37" t="s">
        <v>47</v>
      </c>
      <c r="B45" s="37">
        <v>402</v>
      </c>
      <c r="C45" s="37" t="s">
        <v>79</v>
      </c>
      <c r="D45" s="38" t="s">
        <v>80</v>
      </c>
      <c r="E45" s="15" t="s">
        <v>26</v>
      </c>
      <c r="F45" s="16">
        <v>3</v>
      </c>
      <c r="G45" s="16" t="s">
        <v>25</v>
      </c>
    </row>
    <row r="46" spans="1:222" s="33" customFormat="1" ht="18" customHeight="1" x14ac:dyDescent="0.35">
      <c r="A46" s="37" t="s">
        <v>47</v>
      </c>
      <c r="B46" s="37">
        <v>403</v>
      </c>
      <c r="C46" s="37" t="s">
        <v>22</v>
      </c>
      <c r="D46" s="38" t="s">
        <v>81</v>
      </c>
      <c r="E46" s="15" t="s">
        <v>26</v>
      </c>
      <c r="F46" s="16">
        <v>3</v>
      </c>
      <c r="G46" s="16" t="s">
        <v>25</v>
      </c>
    </row>
    <row r="47" spans="1:222" s="33" customFormat="1" ht="18" customHeight="1" x14ac:dyDescent="0.35">
      <c r="A47" s="37" t="s">
        <v>47</v>
      </c>
      <c r="B47" s="37">
        <v>404</v>
      </c>
      <c r="C47" s="37" t="s">
        <v>82</v>
      </c>
      <c r="D47" s="38" t="s">
        <v>83</v>
      </c>
      <c r="E47" s="15" t="s">
        <v>26</v>
      </c>
      <c r="F47" s="16">
        <v>3</v>
      </c>
      <c r="G47" s="16" t="s">
        <v>25</v>
      </c>
    </row>
    <row r="48" spans="1:222" s="33" customFormat="1" ht="18" customHeight="1" x14ac:dyDescent="0.35">
      <c r="A48" s="37" t="s">
        <v>47</v>
      </c>
      <c r="B48" s="37">
        <v>405</v>
      </c>
      <c r="C48" s="37" t="s">
        <v>84</v>
      </c>
      <c r="D48" s="38" t="s">
        <v>85</v>
      </c>
      <c r="E48" s="15" t="s">
        <v>26</v>
      </c>
      <c r="F48" s="16">
        <v>3</v>
      </c>
      <c r="G48" s="16" t="s">
        <v>25</v>
      </c>
    </row>
    <row r="49" spans="1:7" s="33" customFormat="1" ht="18" customHeight="1" x14ac:dyDescent="0.35">
      <c r="A49" s="37" t="s">
        <v>47</v>
      </c>
      <c r="B49" s="37">
        <v>406</v>
      </c>
      <c r="C49" s="37" t="s">
        <v>86</v>
      </c>
      <c r="D49" s="38" t="s">
        <v>87</v>
      </c>
      <c r="E49" s="15" t="s">
        <v>26</v>
      </c>
      <c r="F49" s="16">
        <v>3</v>
      </c>
      <c r="G49" s="16" t="s">
        <v>25</v>
      </c>
    </row>
    <row r="50" spans="1:7" s="33" customFormat="1" ht="18" customHeight="1" x14ac:dyDescent="0.35">
      <c r="A50" s="37" t="s">
        <v>47</v>
      </c>
      <c r="B50" s="37">
        <v>407</v>
      </c>
      <c r="C50" s="37" t="s">
        <v>88</v>
      </c>
      <c r="D50" s="38" t="s">
        <v>89</v>
      </c>
      <c r="E50" s="15" t="s">
        <v>26</v>
      </c>
      <c r="F50" s="16">
        <v>3</v>
      </c>
      <c r="G50" s="16" t="s">
        <v>25</v>
      </c>
    </row>
    <row r="51" spans="1:7" s="33" customFormat="1" ht="18" customHeight="1" x14ac:dyDescent="0.35">
      <c r="A51" s="37" t="s">
        <v>47</v>
      </c>
      <c r="B51" s="37">
        <v>408</v>
      </c>
      <c r="C51" s="37" t="s">
        <v>92</v>
      </c>
      <c r="D51" s="38" t="s">
        <v>93</v>
      </c>
      <c r="E51" s="15" t="s">
        <v>26</v>
      </c>
      <c r="F51" s="16">
        <v>3</v>
      </c>
      <c r="G51" s="16" t="s">
        <v>25</v>
      </c>
    </row>
    <row r="52" spans="1:7" s="33" customFormat="1" ht="18" customHeight="1" x14ac:dyDescent="0.35">
      <c r="A52" s="37" t="s">
        <v>47</v>
      </c>
      <c r="B52" s="37">
        <v>409</v>
      </c>
      <c r="C52" s="37" t="s">
        <v>90</v>
      </c>
      <c r="D52" s="38" t="s">
        <v>91</v>
      </c>
      <c r="E52" s="15" t="s">
        <v>26</v>
      </c>
      <c r="F52" s="16">
        <v>3</v>
      </c>
      <c r="G52" s="16" t="s">
        <v>25</v>
      </c>
    </row>
    <row r="53" spans="1:7" s="33" customFormat="1" ht="18" customHeight="1" x14ac:dyDescent="0.35">
      <c r="A53" s="1" t="s">
        <v>94</v>
      </c>
      <c r="B53" s="1" t="s">
        <v>30</v>
      </c>
      <c r="C53" s="2" t="s">
        <v>95</v>
      </c>
      <c r="D53" s="39" t="s">
        <v>96</v>
      </c>
      <c r="E53" s="15" t="s">
        <v>26</v>
      </c>
      <c r="F53" s="16">
        <v>3</v>
      </c>
      <c r="G53" s="16" t="s">
        <v>37</v>
      </c>
    </row>
    <row r="54" spans="1:7" s="33" customFormat="1" ht="18" customHeight="1" x14ac:dyDescent="0.35">
      <c r="A54" s="1"/>
      <c r="B54" s="1"/>
      <c r="C54" s="2"/>
      <c r="D54" s="15"/>
      <c r="E54" s="15"/>
      <c r="F54" s="16"/>
      <c r="G54" s="16"/>
    </row>
    <row r="55" spans="1:7" s="33" customFormat="1" ht="18" customHeight="1" x14ac:dyDescent="0.35">
      <c r="A55" s="1"/>
      <c r="B55" s="1"/>
      <c r="C55" s="2"/>
      <c r="D55" s="15"/>
      <c r="E55" s="15"/>
      <c r="F55" s="16"/>
      <c r="G55" s="16"/>
    </row>
    <row r="56" spans="1:7" s="33" customFormat="1" ht="18" customHeight="1" x14ac:dyDescent="0.35">
      <c r="A56" s="1"/>
      <c r="B56" s="1"/>
      <c r="C56" s="2"/>
      <c r="D56" s="15"/>
      <c r="E56" s="15"/>
      <c r="F56" s="16"/>
      <c r="G56" s="16"/>
    </row>
    <row r="57" spans="1:7" s="33" customFormat="1" ht="18" customHeight="1" x14ac:dyDescent="0.35">
      <c r="A57" s="1"/>
      <c r="B57" s="1"/>
      <c r="C57" s="2"/>
      <c r="D57" s="15"/>
      <c r="E57" s="15"/>
      <c r="F57" s="16"/>
      <c r="G57" s="16"/>
    </row>
    <row r="58" spans="1:7" s="33" customFormat="1" ht="18" customHeight="1" x14ac:dyDescent="0.35">
      <c r="A58" s="1"/>
      <c r="B58" s="1"/>
      <c r="C58" s="2"/>
      <c r="D58" s="15"/>
      <c r="E58" s="15"/>
      <c r="F58" s="16"/>
      <c r="G58" s="16"/>
    </row>
    <row r="59" spans="1:7" s="33" customFormat="1" ht="18" customHeight="1" x14ac:dyDescent="0.35">
      <c r="A59" s="1"/>
      <c r="B59" s="1"/>
      <c r="C59" s="2"/>
      <c r="D59" s="15"/>
      <c r="E59" s="15"/>
      <c r="F59" s="16"/>
      <c r="G59" s="16"/>
    </row>
    <row r="60" spans="1:7" s="33" customFormat="1" ht="18" customHeight="1" x14ac:dyDescent="0.35">
      <c r="A60" s="1"/>
      <c r="B60" s="1"/>
      <c r="C60" s="2"/>
      <c r="D60" s="15"/>
      <c r="E60" s="15"/>
      <c r="F60" s="16"/>
      <c r="G60" s="16"/>
    </row>
    <row r="61" spans="1:7" s="33" customFormat="1" ht="18" customHeight="1" x14ac:dyDescent="0.35">
      <c r="A61" s="1"/>
      <c r="B61" s="1"/>
      <c r="C61" s="2"/>
      <c r="D61" s="15"/>
      <c r="E61" s="15"/>
      <c r="F61" s="16"/>
      <c r="G61" s="16"/>
    </row>
    <row r="62" spans="1:7" s="33" customFormat="1" ht="18" customHeight="1" x14ac:dyDescent="0.35">
      <c r="A62" s="1"/>
      <c r="B62" s="1"/>
      <c r="C62" s="2"/>
      <c r="D62" s="15"/>
      <c r="E62" s="15"/>
      <c r="F62" s="16"/>
      <c r="G62" s="16"/>
    </row>
    <row r="63" spans="1:7" s="33" customFormat="1" ht="18" customHeight="1" x14ac:dyDescent="0.35">
      <c r="A63" s="1"/>
      <c r="B63" s="1"/>
      <c r="C63" s="2"/>
      <c r="D63" s="15"/>
      <c r="E63" s="15"/>
      <c r="F63" s="16"/>
      <c r="G63" s="16"/>
    </row>
    <row r="64" spans="1:7" s="33" customFormat="1" ht="18" customHeight="1" x14ac:dyDescent="0.35">
      <c r="A64" s="1"/>
      <c r="B64" s="1"/>
      <c r="C64" s="2"/>
      <c r="D64" s="15"/>
      <c r="E64" s="15"/>
      <c r="F64" s="16"/>
      <c r="G64" s="16"/>
    </row>
    <row r="65" spans="1:446" s="33" customFormat="1" ht="18" customHeight="1" x14ac:dyDescent="0.35">
      <c r="A65" s="1"/>
      <c r="B65" s="1"/>
      <c r="C65" s="2"/>
      <c r="D65" s="15"/>
      <c r="E65" s="15"/>
      <c r="F65" s="16"/>
      <c r="G65" s="16"/>
    </row>
    <row r="66" spans="1:446" s="33" customFormat="1" ht="18" customHeight="1" x14ac:dyDescent="0.35">
      <c r="A66" s="1"/>
      <c r="B66" s="1"/>
      <c r="C66" s="2"/>
      <c r="D66" s="15"/>
      <c r="E66" s="15"/>
      <c r="F66" s="16"/>
      <c r="G66" s="16"/>
    </row>
    <row r="67" spans="1:446" s="33" customFormat="1" ht="18" customHeight="1" x14ac:dyDescent="0.35">
      <c r="A67" s="1"/>
      <c r="B67" s="1"/>
      <c r="C67" s="2"/>
      <c r="D67" s="15"/>
      <c r="E67" s="15"/>
      <c r="F67" s="16"/>
      <c r="G67" s="16"/>
    </row>
    <row r="68" spans="1:446" s="33" customFormat="1" ht="18" customHeight="1" x14ac:dyDescent="0.35">
      <c r="A68" s="1"/>
      <c r="B68" s="1"/>
      <c r="C68" s="2"/>
      <c r="D68" s="40"/>
      <c r="E68" s="15"/>
      <c r="F68" s="16"/>
      <c r="G68" s="16"/>
    </row>
    <row r="69" spans="1:446" s="34" customFormat="1" ht="19.5" customHeight="1" x14ac:dyDescent="0.3">
      <c r="A69" s="40"/>
      <c r="B69" s="15"/>
      <c r="C69" s="20"/>
      <c r="D69" s="41"/>
      <c r="E69" s="15"/>
      <c r="F69" s="16"/>
      <c r="G69" s="16"/>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row>
    <row r="70" spans="1:446" x14ac:dyDescent="0.35">
      <c r="A70" s="42"/>
      <c r="B70" s="42"/>
      <c r="C70" s="42"/>
      <c r="D70" s="41"/>
      <c r="E70" s="15"/>
      <c r="F70" s="32"/>
      <c r="G70" s="32"/>
    </row>
    <row r="71" spans="1:446" ht="56.25" customHeight="1" x14ac:dyDescent="0.35">
      <c r="A71" s="90" t="s">
        <v>99</v>
      </c>
      <c r="B71" s="83"/>
      <c r="C71" s="83"/>
      <c r="D71" s="83"/>
      <c r="E71" s="84"/>
      <c r="F71" s="43">
        <f>SUM(F39:F59)</f>
        <v>42</v>
      </c>
      <c r="G71" s="32" t="s">
        <v>3</v>
      </c>
    </row>
    <row r="72" spans="1:446" ht="75" customHeight="1" x14ac:dyDescent="0.35">
      <c r="A72" s="79" t="s">
        <v>100</v>
      </c>
      <c r="B72" s="80"/>
      <c r="C72" s="80"/>
      <c r="D72" s="80"/>
      <c r="E72" s="80"/>
      <c r="F72" s="80"/>
      <c r="G72" s="81"/>
    </row>
    <row r="73" spans="1:446" s="18" customFormat="1" ht="74.55" customHeight="1" x14ac:dyDescent="0.35">
      <c r="A73" s="25" t="s">
        <v>10</v>
      </c>
      <c r="B73" s="26" t="s">
        <v>11</v>
      </c>
      <c r="C73" s="44" t="s">
        <v>0</v>
      </c>
      <c r="D73" s="35" t="s">
        <v>1</v>
      </c>
      <c r="E73" s="26" t="s">
        <v>20</v>
      </c>
      <c r="F73" s="45" t="s">
        <v>2</v>
      </c>
      <c r="G73" s="46" t="s">
        <v>4</v>
      </c>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row>
    <row r="74" spans="1:446" s="18" customFormat="1" ht="88.5" customHeight="1" x14ac:dyDescent="0.35">
      <c r="B74" s="47"/>
      <c r="C74" s="20"/>
      <c r="D74" s="15"/>
      <c r="E74" s="16"/>
      <c r="F74" s="16"/>
      <c r="G74" s="16"/>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c r="QA74" s="21"/>
      <c r="QB74" s="21"/>
      <c r="QC74" s="21"/>
      <c r="QD74" s="21"/>
    </row>
    <row r="75" spans="1:446" s="18" customFormat="1" x14ac:dyDescent="0.35">
      <c r="B75" s="47"/>
      <c r="C75" s="20"/>
      <c r="D75" s="41"/>
      <c r="E75" s="16"/>
      <c r="F75" s="48"/>
      <c r="G75" s="16"/>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c r="QA75" s="21"/>
      <c r="QB75" s="21"/>
      <c r="QC75" s="21"/>
      <c r="QD75" s="21"/>
    </row>
    <row r="76" spans="1:446" s="18" customFormat="1" ht="27" customHeight="1" x14ac:dyDescent="0.35">
      <c r="B76" s="47"/>
      <c r="C76" s="20"/>
      <c r="D76" s="20"/>
      <c r="E76" s="16"/>
      <c r="F76" s="16"/>
      <c r="G76" s="16"/>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c r="QA76" s="21"/>
      <c r="QB76" s="21"/>
      <c r="QC76" s="21"/>
      <c r="QD76" s="21"/>
    </row>
    <row r="77" spans="1:446" ht="37.5" customHeight="1" x14ac:dyDescent="0.35">
      <c r="A77" s="42"/>
      <c r="B77" s="15"/>
      <c r="C77" s="49"/>
      <c r="D77" s="50"/>
      <c r="E77" s="16"/>
      <c r="F77" s="51"/>
      <c r="G77" s="16"/>
    </row>
    <row r="78" spans="1:446" ht="91.2" customHeight="1" x14ac:dyDescent="0.35">
      <c r="A78" s="76" t="s">
        <v>101</v>
      </c>
      <c r="B78" s="77"/>
      <c r="C78" s="77"/>
      <c r="D78" s="77"/>
      <c r="E78" s="78"/>
      <c r="F78" s="52"/>
      <c r="G78" s="53" t="s">
        <v>3</v>
      </c>
    </row>
    <row r="79" spans="1:446" ht="84" customHeight="1" x14ac:dyDescent="0.35">
      <c r="A79" s="73" t="s">
        <v>102</v>
      </c>
      <c r="B79" s="74"/>
      <c r="C79" s="74"/>
      <c r="D79" s="74"/>
      <c r="E79" s="74"/>
      <c r="F79" s="74"/>
      <c r="G79" s="75"/>
    </row>
    <row r="80" spans="1:446" s="18" customFormat="1" ht="41.55" customHeight="1" x14ac:dyDescent="0.35">
      <c r="A80" s="25" t="s">
        <v>10</v>
      </c>
      <c r="B80" s="26" t="s">
        <v>11</v>
      </c>
      <c r="C80" s="27" t="s">
        <v>0</v>
      </c>
      <c r="D80" s="35" t="s">
        <v>1</v>
      </c>
      <c r="E80" s="26" t="s">
        <v>20</v>
      </c>
      <c r="F80" s="36" t="s">
        <v>2</v>
      </c>
      <c r="G80" s="26" t="s">
        <v>4</v>
      </c>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row>
    <row r="81" spans="1:7" ht="24.75" customHeight="1" x14ac:dyDescent="0.35">
      <c r="A81" s="18"/>
      <c r="B81" s="15"/>
      <c r="C81" s="20"/>
      <c r="D81" s="41"/>
      <c r="E81" s="16"/>
      <c r="F81" s="16"/>
      <c r="G81" s="16"/>
    </row>
    <row r="82" spans="1:7" s="21" customFormat="1" ht="21" customHeight="1" x14ac:dyDescent="0.35">
      <c r="A82" s="42"/>
      <c r="B82" s="15"/>
      <c r="C82" s="49"/>
      <c r="D82" s="50"/>
      <c r="E82" s="16"/>
      <c r="F82" s="54"/>
      <c r="G82" s="16"/>
    </row>
    <row r="83" spans="1:7" ht="48" customHeight="1" x14ac:dyDescent="0.35">
      <c r="A83" s="18"/>
      <c r="B83" s="15"/>
      <c r="C83" s="20"/>
      <c r="D83" s="50"/>
      <c r="E83" s="16"/>
      <c r="F83" s="16"/>
      <c r="G83" s="16"/>
    </row>
    <row r="84" spans="1:7" ht="19.95" customHeight="1" x14ac:dyDescent="0.35">
      <c r="A84" s="90" t="s">
        <v>103</v>
      </c>
      <c r="B84" s="83"/>
      <c r="C84" s="83"/>
      <c r="D84" s="83"/>
      <c r="E84" s="84"/>
      <c r="F84" s="55">
        <f>SUM(F81:F83)</f>
        <v>0</v>
      </c>
      <c r="G84" s="54" t="s">
        <v>3</v>
      </c>
    </row>
    <row r="85" spans="1:7" x14ac:dyDescent="0.35">
      <c r="A85" s="93"/>
      <c r="B85" s="94"/>
      <c r="C85" s="94"/>
      <c r="D85" s="94"/>
      <c r="E85" s="94"/>
      <c r="F85" s="94"/>
      <c r="G85" s="95"/>
    </row>
    <row r="86" spans="1:7" x14ac:dyDescent="0.35">
      <c r="A86" s="56"/>
      <c r="B86" s="57"/>
      <c r="C86" s="58" t="s">
        <v>5</v>
      </c>
      <c r="D86" s="88" t="s">
        <v>12</v>
      </c>
      <c r="E86" s="89"/>
      <c r="F86" s="54">
        <f>SUM(F36)</f>
        <v>78</v>
      </c>
      <c r="G86" s="59" t="s">
        <v>3</v>
      </c>
    </row>
    <row r="87" spans="1:7" x14ac:dyDescent="0.35">
      <c r="B87" s="60"/>
      <c r="C87" s="61"/>
      <c r="D87" s="88" t="s">
        <v>16</v>
      </c>
      <c r="E87" s="89"/>
      <c r="F87" s="62">
        <f>SUM(F71)</f>
        <v>42</v>
      </c>
      <c r="G87" s="59" t="s">
        <v>3</v>
      </c>
    </row>
    <row r="88" spans="1:7" x14ac:dyDescent="0.35">
      <c r="B88" s="60"/>
      <c r="C88" s="61"/>
      <c r="D88" s="88" t="s">
        <v>13</v>
      </c>
      <c r="E88" s="89"/>
      <c r="F88" s="62">
        <f>SUM(F78)</f>
        <v>0</v>
      </c>
      <c r="G88" s="59" t="s">
        <v>3</v>
      </c>
    </row>
    <row r="89" spans="1:7" x14ac:dyDescent="0.35">
      <c r="B89" s="60"/>
      <c r="C89" s="61"/>
      <c r="D89" s="88" t="s">
        <v>15</v>
      </c>
      <c r="E89" s="89"/>
      <c r="F89" s="62">
        <f>SUM(F84)</f>
        <v>0</v>
      </c>
      <c r="G89" s="59" t="s">
        <v>3</v>
      </c>
    </row>
    <row r="90" spans="1:7" x14ac:dyDescent="0.35">
      <c r="B90" s="63"/>
      <c r="C90" s="64"/>
      <c r="D90" s="90" t="s">
        <v>6</v>
      </c>
      <c r="E90" s="84"/>
      <c r="F90" s="65">
        <f>SUM(F86,F87,F88,F89)</f>
        <v>120</v>
      </c>
      <c r="G90" s="66" t="s">
        <v>3</v>
      </c>
    </row>
    <row r="91" spans="1:7" x14ac:dyDescent="0.35">
      <c r="B91" s="63"/>
      <c r="C91" s="67" t="s">
        <v>14</v>
      </c>
      <c r="D91" s="91"/>
      <c r="E91" s="92"/>
      <c r="F91" s="68"/>
      <c r="G91" s="59"/>
    </row>
    <row r="92" spans="1:7" x14ac:dyDescent="0.35">
      <c r="B92" s="63"/>
      <c r="C92" s="64"/>
      <c r="D92" s="86" t="s">
        <v>7</v>
      </c>
      <c r="E92" s="87"/>
      <c r="F92" s="69">
        <f>COUNTIF(G1:G94, "N")</f>
        <v>18</v>
      </c>
      <c r="G92" s="70" t="s">
        <v>3</v>
      </c>
    </row>
    <row r="93" spans="1:7" x14ac:dyDescent="0.35">
      <c r="B93" s="63"/>
      <c r="C93" s="64"/>
      <c r="D93" s="86" t="s">
        <v>8</v>
      </c>
      <c r="E93" s="87"/>
      <c r="F93" s="69">
        <f>F92+COUNTIF(G1:G94, "E")</f>
        <v>45</v>
      </c>
      <c r="G93" s="70" t="s">
        <v>3</v>
      </c>
    </row>
    <row r="94" spans="1:7" x14ac:dyDescent="0.35">
      <c r="B94" s="63"/>
      <c r="C94" s="64"/>
      <c r="D94" s="86" t="s">
        <v>9</v>
      </c>
      <c r="E94" s="87"/>
      <c r="F94" s="71">
        <f>F92/F93</f>
        <v>0.4</v>
      </c>
      <c r="G94" s="70" t="s">
        <v>3</v>
      </c>
    </row>
  </sheetData>
  <protectedRanges>
    <protectedRange password="DD83" sqref="F86:F90" name="Summary of Total Program Hours"/>
    <protectedRange password="DD83" sqref="F84" name="Free Electives"/>
    <protectedRange password="DD83" sqref="F36" name="Core Courses Function"/>
    <protectedRange password="DD83" sqref="E71" name="Courses Required for Program Tracks"/>
    <protectedRange sqref="E71" name="Range3"/>
    <protectedRange password="DD83" sqref="F78" name="Guided Electives"/>
    <protectedRange password="DD83" sqref="F92:F94" name="Information Completed by PIE"/>
  </protectedRanges>
  <mergeCells count="19">
    <mergeCell ref="A85:G85"/>
    <mergeCell ref="A84:E84"/>
    <mergeCell ref="D94:E94"/>
    <mergeCell ref="D89:E89"/>
    <mergeCell ref="D90:E90"/>
    <mergeCell ref="D86:E86"/>
    <mergeCell ref="D87:E87"/>
    <mergeCell ref="D91:E91"/>
    <mergeCell ref="D88:E88"/>
    <mergeCell ref="D92:E92"/>
    <mergeCell ref="D93:E93"/>
    <mergeCell ref="A79:G79"/>
    <mergeCell ref="A78:E78"/>
    <mergeCell ref="A72:G72"/>
    <mergeCell ref="A1:G1"/>
    <mergeCell ref="D36:E36"/>
    <mergeCell ref="A2:D2"/>
    <mergeCell ref="A71:E71"/>
    <mergeCell ref="A37:G37"/>
  </mergeCells>
  <pageMargins left="0.7" right="0.7" top="0.75" bottom="0.75" header="0.3" footer="0.3"/>
  <pageSetup scale="42" orientation="landscape" verticalDpi="599" r:id="rId1"/>
  <headerFooter>
    <oddFooter>&amp;C&amp;P</oddFooter>
  </headerFooter>
  <rowBreaks count="1" manualBreakCount="1">
    <brk id="36"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Course Template Form_AE</vt:lpstr>
      <vt:lpstr>'Course Template Form_AE'!Check447</vt:lpstr>
      <vt:lpstr>'Course Template Form_AE'!Check448</vt:lpstr>
      <vt:lpstr>'Course Template Form_AE'!Check449</vt:lpstr>
      <vt:lpstr>'Course Template Form_AE'!Check450</vt:lpstr>
      <vt:lpstr>'Course Template Form_AE'!Check451</vt:lpstr>
      <vt:lpstr>'Course Template Form_AE'!Check452</vt:lpstr>
      <vt:lpstr>'Course Template Form_AE'!Check468</vt:lpstr>
      <vt:lpstr>'Course Template Form_AE'!Check469</vt:lpstr>
      <vt:lpstr>'Course Template Form_AE'!Check470</vt:lpstr>
      <vt:lpstr>'Course Template Form_AE'!Check471</vt:lpstr>
      <vt:lpstr>'Course Template Form_AE'!Print_Area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Henry, Gretchen</cp:lastModifiedBy>
  <cp:lastPrinted>2012-01-27T17:00:23Z</cp:lastPrinted>
  <dcterms:created xsi:type="dcterms:W3CDTF">2012-01-27T14:55:34Z</dcterms:created>
  <dcterms:modified xsi:type="dcterms:W3CDTF">2023-12-01T16:27:03Z</dcterms:modified>
</cp:coreProperties>
</file>