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8.xml" ContentType="application/vnd.openxmlformats-officedocument.drawing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9.xml" ContentType="application/vnd.openxmlformats-officedocument.drawing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10.xml" ContentType="application/vnd.openxmlformats-officedocument.drawing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drawings/drawing11.xml" ContentType="application/vnd.openxmlformats-officedocument.drawing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drawings/drawing12.xml" ContentType="application/vnd.openxmlformats-officedocument.drawing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drawings/drawing13.xml" ContentType="application/vnd.openxmlformats-officedocument.drawing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drawings/drawing14.xml" ContentType="application/vnd.openxmlformats-officedocument.drawing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Patty Whitney\Desktop\ABRI\KY ABRI\"/>
    </mc:Choice>
  </mc:AlternateContent>
  <workbookProtection workbookAlgorithmName="SHA-512" workbookHashValue="29mzD5pvzsA7kCH7+2A6M6QoohnqXasVUN46yUZNR4SF3R3K2m6qYoZfNfFDwdm8Qa3mJ4Z6cPEozrcfBOMIDQ==" workbookSaltValue="GW9lnCCDlBY09alXAIuf7w==" workbookSpinCount="100000" lockStructure="1"/>
  <bookViews>
    <workbookView xWindow="0" yWindow="0" windowWidth="16392" windowHeight="4932" tabRatio="673" firstSheet="1" activeTab="1"/>
  </bookViews>
  <sheets>
    <sheet name="Whole School" sheetId="10" r:id="rId1"/>
    <sheet name="Grade K" sheetId="11" r:id="rId2"/>
    <sheet name="Grade 1" sheetId="20" r:id="rId3"/>
    <sheet name="Grade 2" sheetId="21" r:id="rId4"/>
    <sheet name="Grade 3" sheetId="22" r:id="rId5"/>
    <sheet name="Grade 4" sheetId="23" r:id="rId6"/>
    <sheet name="Grade 5" sheetId="24" r:id="rId7"/>
    <sheet name="Grade 6" sheetId="25" r:id="rId8"/>
    <sheet name="Grade 7" sheetId="26" r:id="rId9"/>
    <sheet name="Grade 8" sheetId="28" r:id="rId10"/>
    <sheet name="Grade 9" sheetId="29" r:id="rId11"/>
    <sheet name="Grade 10" sheetId="30" r:id="rId12"/>
    <sheet name="Grade 11" sheetId="31" r:id="rId13"/>
    <sheet name="Grade 12" sheetId="27" r:id="rId14"/>
  </sheets>
  <calcPr calcId="162913"/>
</workbook>
</file>

<file path=xl/calcChain.xml><?xml version="1.0" encoding="utf-8"?>
<calcChain xmlns="http://schemas.openxmlformats.org/spreadsheetml/2006/main">
  <c r="B5" i="11" l="1"/>
  <c r="C2" i="11"/>
  <c r="B30" i="28" l="1"/>
  <c r="D3" i="10"/>
  <c r="B30" i="11"/>
  <c r="C2" i="28"/>
  <c r="F27" i="10"/>
  <c r="F28" i="10"/>
  <c r="F29" i="10"/>
  <c r="D27" i="10"/>
  <c r="D28" i="10"/>
  <c r="D29" i="10"/>
  <c r="B27" i="10"/>
  <c r="B28" i="10"/>
  <c r="B29" i="10"/>
  <c r="F2" i="10"/>
  <c r="F3" i="10"/>
  <c r="F4" i="10"/>
  <c r="D2" i="10"/>
  <c r="D4" i="10"/>
  <c r="B2" i="10"/>
  <c r="B3" i="10"/>
  <c r="B4" i="10"/>
  <c r="C28" i="23"/>
  <c r="F30" i="31"/>
  <c r="G29" i="31" s="1"/>
  <c r="D30" i="31"/>
  <c r="E28" i="31" s="1"/>
  <c r="B30" i="31"/>
  <c r="F5" i="31"/>
  <c r="G2" i="31" s="1"/>
  <c r="D5" i="31"/>
  <c r="E3" i="31" s="1"/>
  <c r="B5" i="31"/>
  <c r="C4" i="31" s="1"/>
  <c r="F30" i="30"/>
  <c r="G29" i="30" s="1"/>
  <c r="D30" i="30"/>
  <c r="E29" i="30" s="1"/>
  <c r="B30" i="30"/>
  <c r="J29" i="30" s="1"/>
  <c r="F5" i="30"/>
  <c r="G4" i="30" s="1"/>
  <c r="D5" i="30"/>
  <c r="E4" i="30" s="1"/>
  <c r="B5" i="30"/>
  <c r="C4" i="30" s="1"/>
  <c r="F30" i="29"/>
  <c r="G29" i="29" s="1"/>
  <c r="D30" i="29"/>
  <c r="B30" i="29"/>
  <c r="C29" i="29" s="1"/>
  <c r="F5" i="29"/>
  <c r="G2" i="29" s="1"/>
  <c r="D5" i="29"/>
  <c r="E3" i="29" s="1"/>
  <c r="B5" i="29"/>
  <c r="C4" i="29" s="1"/>
  <c r="G3" i="29"/>
  <c r="F30" i="28"/>
  <c r="D30" i="28"/>
  <c r="E29" i="28" s="1"/>
  <c r="C29" i="28"/>
  <c r="C28" i="28"/>
  <c r="F5" i="28"/>
  <c r="D5" i="28"/>
  <c r="B5" i="28"/>
  <c r="J4" i="28" s="1"/>
  <c r="G4" i="28"/>
  <c r="E4" i="28"/>
  <c r="G3" i="28"/>
  <c r="E3" i="28"/>
  <c r="G2" i="28"/>
  <c r="E2" i="28"/>
  <c r="C27" i="28" l="1"/>
  <c r="J28" i="28"/>
  <c r="E28" i="28"/>
  <c r="E27" i="28"/>
  <c r="G29" i="28"/>
  <c r="G27" i="28"/>
  <c r="G28" i="28"/>
  <c r="J29" i="28"/>
  <c r="J27" i="28"/>
  <c r="J27" i="29"/>
  <c r="G27" i="29"/>
  <c r="J28" i="29"/>
  <c r="G4" i="29"/>
  <c r="E4" i="29"/>
  <c r="J4" i="29"/>
  <c r="J3" i="29"/>
  <c r="E2" i="29"/>
  <c r="J2" i="29"/>
  <c r="G28" i="30"/>
  <c r="G27" i="30"/>
  <c r="E2" i="30"/>
  <c r="J2" i="30"/>
  <c r="G3" i="30"/>
  <c r="G2" i="30"/>
  <c r="G27" i="31"/>
  <c r="G28" i="31"/>
  <c r="E27" i="31"/>
  <c r="J28" i="31"/>
  <c r="J27" i="31"/>
  <c r="J29" i="31"/>
  <c r="E29" i="31"/>
  <c r="E28" i="30"/>
  <c r="E27" i="30"/>
  <c r="G28" i="29"/>
  <c r="E29" i="29"/>
  <c r="E28" i="29"/>
  <c r="E27" i="29"/>
  <c r="J29" i="29"/>
  <c r="J28" i="30"/>
  <c r="J27" i="30"/>
  <c r="C27" i="30"/>
  <c r="C27" i="31"/>
  <c r="C28" i="31"/>
  <c r="C29" i="31"/>
  <c r="C27" i="29"/>
  <c r="C28" i="29"/>
  <c r="G3" i="31"/>
  <c r="G4" i="31"/>
  <c r="E2" i="31"/>
  <c r="E4" i="31"/>
  <c r="E3" i="30"/>
  <c r="C3" i="31"/>
  <c r="J3" i="30"/>
  <c r="J4" i="30"/>
  <c r="J2" i="31"/>
  <c r="J3" i="31"/>
  <c r="C2" i="29"/>
  <c r="C3" i="29"/>
  <c r="C2" i="31"/>
  <c r="J4" i="31"/>
  <c r="C4" i="28"/>
  <c r="C3" i="28"/>
  <c r="C2" i="30"/>
  <c r="C3" i="30"/>
  <c r="J2" i="28"/>
  <c r="J3" i="28"/>
  <c r="C28" i="30"/>
  <c r="C29" i="30"/>
  <c r="J30" i="28" l="1"/>
  <c r="J30" i="29"/>
  <c r="J5" i="29"/>
  <c r="J5" i="30"/>
  <c r="J30" i="31"/>
  <c r="J30" i="30"/>
  <c r="J5" i="31"/>
  <c r="J5" i="28"/>
  <c r="F30" i="27"/>
  <c r="D30" i="27"/>
  <c r="B30" i="27"/>
  <c r="G29" i="27"/>
  <c r="F5" i="27"/>
  <c r="D5" i="27"/>
  <c r="B5" i="27"/>
  <c r="F30" i="26"/>
  <c r="G29" i="26" s="1"/>
  <c r="D30" i="26"/>
  <c r="E28" i="26" s="1"/>
  <c r="B30" i="26"/>
  <c r="C29" i="26" s="1"/>
  <c r="F5" i="26"/>
  <c r="G2" i="26" s="1"/>
  <c r="D5" i="26"/>
  <c r="E3" i="26" s="1"/>
  <c r="B5" i="26"/>
  <c r="C4" i="26" s="1"/>
  <c r="F30" i="25"/>
  <c r="G29" i="25" s="1"/>
  <c r="D30" i="25"/>
  <c r="E29" i="25" s="1"/>
  <c r="B30" i="25"/>
  <c r="C29" i="25" s="1"/>
  <c r="G28" i="25"/>
  <c r="E28" i="25"/>
  <c r="G27" i="25"/>
  <c r="E27" i="25"/>
  <c r="F5" i="25"/>
  <c r="G2" i="25" s="1"/>
  <c r="D5" i="25"/>
  <c r="E3" i="25" s="1"/>
  <c r="B5" i="25"/>
  <c r="C2" i="25" s="1"/>
  <c r="F30" i="24"/>
  <c r="G27" i="24" s="1"/>
  <c r="D30" i="24"/>
  <c r="B30" i="24"/>
  <c r="G29" i="24"/>
  <c r="F5" i="24"/>
  <c r="G3" i="24" s="1"/>
  <c r="D5" i="24"/>
  <c r="B5" i="24"/>
  <c r="F30" i="23"/>
  <c r="G27" i="23" s="1"/>
  <c r="D30" i="23"/>
  <c r="B30" i="23"/>
  <c r="F5" i="23"/>
  <c r="G2" i="23" s="1"/>
  <c r="D5" i="23"/>
  <c r="B5" i="23"/>
  <c r="F30" i="22"/>
  <c r="G27" i="22" s="1"/>
  <c r="D30" i="22"/>
  <c r="B30" i="22"/>
  <c r="F5" i="22"/>
  <c r="G2" i="22" s="1"/>
  <c r="D5" i="22"/>
  <c r="B5" i="22"/>
  <c r="F30" i="21"/>
  <c r="G29" i="21" s="1"/>
  <c r="D30" i="21"/>
  <c r="J29" i="21" s="1"/>
  <c r="B30" i="21"/>
  <c r="F5" i="21"/>
  <c r="G2" i="21" s="1"/>
  <c r="D5" i="21"/>
  <c r="B5" i="21"/>
  <c r="F30" i="20"/>
  <c r="G29" i="20" s="1"/>
  <c r="D30" i="20"/>
  <c r="J27" i="20" s="1"/>
  <c r="B30" i="20"/>
  <c r="F5" i="20"/>
  <c r="G3" i="20" s="1"/>
  <c r="G4" i="20"/>
  <c r="D5" i="20"/>
  <c r="B5" i="20"/>
  <c r="C4" i="20" s="1"/>
  <c r="G2" i="20"/>
  <c r="C3" i="25"/>
  <c r="F30" i="11"/>
  <c r="G28" i="11" s="1"/>
  <c r="D30" i="11"/>
  <c r="F5" i="11"/>
  <c r="G2" i="11" s="1"/>
  <c r="D5" i="11"/>
  <c r="E4" i="11" l="1"/>
  <c r="E3" i="11"/>
  <c r="C2" i="27"/>
  <c r="B5" i="10"/>
  <c r="G2" i="27"/>
  <c r="F5" i="10"/>
  <c r="G4" i="10" s="1"/>
  <c r="G28" i="27"/>
  <c r="F30" i="10"/>
  <c r="G29" i="10" s="1"/>
  <c r="E29" i="27"/>
  <c r="D30" i="10"/>
  <c r="E29" i="10" s="1"/>
  <c r="C29" i="27"/>
  <c r="B30" i="10"/>
  <c r="C29" i="10" s="1"/>
  <c r="C27" i="27"/>
  <c r="E3" i="27"/>
  <c r="D5" i="10"/>
  <c r="C28" i="26"/>
  <c r="G4" i="27"/>
  <c r="G3" i="27"/>
  <c r="G28" i="26"/>
  <c r="J27" i="25"/>
  <c r="J30" i="25" s="1"/>
  <c r="C4" i="25"/>
  <c r="E2" i="25"/>
  <c r="E4" i="25"/>
  <c r="J2" i="24"/>
  <c r="G4" i="22"/>
  <c r="J28" i="25"/>
  <c r="J29" i="25"/>
  <c r="G4" i="25"/>
  <c r="J4" i="25"/>
  <c r="G27" i="26"/>
  <c r="E27" i="26"/>
  <c r="E29" i="26"/>
  <c r="J28" i="26"/>
  <c r="C27" i="26"/>
  <c r="C2" i="26"/>
  <c r="C3" i="26"/>
  <c r="J4" i="26"/>
  <c r="E2" i="26"/>
  <c r="J3" i="26"/>
  <c r="E4" i="26"/>
  <c r="G4" i="26"/>
  <c r="J2" i="27"/>
  <c r="J4" i="27"/>
  <c r="J3" i="27"/>
  <c r="G27" i="27"/>
  <c r="J27" i="27"/>
  <c r="J29" i="27"/>
  <c r="J28" i="27"/>
  <c r="E28" i="27"/>
  <c r="C28" i="27"/>
  <c r="J28" i="24"/>
  <c r="G2" i="24"/>
  <c r="J4" i="24"/>
  <c r="J3" i="24"/>
  <c r="J5" i="24" s="1"/>
  <c r="G4" i="23"/>
  <c r="J3" i="23"/>
  <c r="G3" i="23"/>
  <c r="J4" i="23"/>
  <c r="J2" i="22"/>
  <c r="J3" i="22"/>
  <c r="G27" i="21"/>
  <c r="J28" i="21"/>
  <c r="J4" i="21"/>
  <c r="G28" i="23"/>
  <c r="G29" i="23"/>
  <c r="J28" i="23"/>
  <c r="G29" i="22"/>
  <c r="G3" i="22"/>
  <c r="G28" i="21"/>
  <c r="G4" i="21"/>
  <c r="G4" i="11"/>
  <c r="J29" i="23"/>
  <c r="C4" i="11"/>
  <c r="C3" i="11"/>
  <c r="G28" i="20"/>
  <c r="J29" i="24"/>
  <c r="J29" i="26"/>
  <c r="G27" i="20"/>
  <c r="J27" i="21"/>
  <c r="J30" i="21" s="1"/>
  <c r="G28" i="22"/>
  <c r="G4" i="24"/>
  <c r="G28" i="24"/>
  <c r="G3" i="25"/>
  <c r="J27" i="26"/>
  <c r="E2" i="27"/>
  <c r="C4" i="27"/>
  <c r="E4" i="27"/>
  <c r="J3" i="25"/>
  <c r="J2" i="21"/>
  <c r="J28" i="22"/>
  <c r="J27" i="24"/>
  <c r="J2" i="25"/>
  <c r="J5" i="25" s="1"/>
  <c r="C27" i="25"/>
  <c r="C28" i="25"/>
  <c r="J2" i="26"/>
  <c r="J5" i="26" s="1"/>
  <c r="C3" i="27"/>
  <c r="E27" i="27"/>
  <c r="J29" i="22"/>
  <c r="G3" i="21"/>
  <c r="G3" i="26"/>
  <c r="C27" i="24"/>
  <c r="C28" i="24"/>
  <c r="C29" i="24"/>
  <c r="E29" i="24"/>
  <c r="E27" i="24"/>
  <c r="E28" i="24"/>
  <c r="C2" i="24"/>
  <c r="C3" i="24"/>
  <c r="C4" i="24"/>
  <c r="E4" i="24"/>
  <c r="E2" i="24"/>
  <c r="E3" i="24"/>
  <c r="C29" i="23"/>
  <c r="C27" i="23"/>
  <c r="E29" i="23"/>
  <c r="E28" i="23"/>
  <c r="E27" i="23"/>
  <c r="J27" i="23"/>
  <c r="J2" i="23"/>
  <c r="E4" i="23"/>
  <c r="E2" i="23"/>
  <c r="E3" i="23"/>
  <c r="C2" i="23"/>
  <c r="C3" i="23"/>
  <c r="C4" i="23"/>
  <c r="E29" i="22"/>
  <c r="E28" i="22"/>
  <c r="E27" i="22"/>
  <c r="C27" i="22"/>
  <c r="C28" i="22"/>
  <c r="C29" i="22"/>
  <c r="J27" i="22"/>
  <c r="E4" i="22"/>
  <c r="E3" i="22"/>
  <c r="E2" i="22"/>
  <c r="C2" i="22"/>
  <c r="C3" i="22"/>
  <c r="C4" i="22"/>
  <c r="J4" i="22"/>
  <c r="C27" i="21"/>
  <c r="C28" i="21"/>
  <c r="C29" i="21"/>
  <c r="E29" i="21"/>
  <c r="E28" i="21"/>
  <c r="E27" i="21"/>
  <c r="E4" i="21"/>
  <c r="E2" i="21"/>
  <c r="E3" i="21"/>
  <c r="J3" i="21"/>
  <c r="C2" i="21"/>
  <c r="C3" i="21"/>
  <c r="C4" i="21"/>
  <c r="E29" i="20"/>
  <c r="E28" i="20"/>
  <c r="E27" i="20"/>
  <c r="J29" i="20"/>
  <c r="J28" i="20"/>
  <c r="C27" i="20"/>
  <c r="C28" i="20"/>
  <c r="C29" i="20"/>
  <c r="C27" i="11"/>
  <c r="C28" i="11"/>
  <c r="C29" i="11"/>
  <c r="J28" i="11"/>
  <c r="E29" i="11"/>
  <c r="E27" i="11"/>
  <c r="E28" i="11"/>
  <c r="J2" i="20"/>
  <c r="E4" i="20"/>
  <c r="E2" i="20"/>
  <c r="E3" i="20"/>
  <c r="C3" i="20"/>
  <c r="C2" i="20"/>
  <c r="J3" i="20"/>
  <c r="J4" i="20"/>
  <c r="G3" i="11"/>
  <c r="J27" i="11"/>
  <c r="J4" i="11"/>
  <c r="G27" i="11"/>
  <c r="E2" i="11"/>
  <c r="J3" i="11"/>
  <c r="G29" i="11"/>
  <c r="J29" i="11"/>
  <c r="J2" i="11"/>
  <c r="E2" i="10" l="1"/>
  <c r="E3" i="10"/>
  <c r="J5" i="11"/>
  <c r="G2" i="10"/>
  <c r="G3" i="10"/>
  <c r="J30" i="27"/>
  <c r="J5" i="27"/>
  <c r="J30" i="26"/>
  <c r="C27" i="10"/>
  <c r="J30" i="23"/>
  <c r="J5" i="23"/>
  <c r="J5" i="22"/>
  <c r="C28" i="10"/>
  <c r="J30" i="20"/>
  <c r="J5" i="21"/>
  <c r="J30" i="22"/>
  <c r="J30" i="24"/>
  <c r="J5" i="20"/>
  <c r="G27" i="10"/>
  <c r="G28" i="10"/>
  <c r="E27" i="10"/>
  <c r="J2" i="10"/>
  <c r="E28" i="10"/>
  <c r="J30" i="11"/>
  <c r="C3" i="10"/>
  <c r="C4" i="10"/>
  <c r="E4" i="10"/>
  <c r="J3" i="10"/>
  <c r="J4" i="10"/>
  <c r="C2" i="10"/>
  <c r="J28" i="10"/>
  <c r="J27" i="10"/>
  <c r="J29" i="10"/>
  <c r="J5" i="10" l="1"/>
  <c r="J30" i="10"/>
</calcChain>
</file>

<file path=xl/sharedStrings.xml><?xml version="1.0" encoding="utf-8"?>
<sst xmlns="http://schemas.openxmlformats.org/spreadsheetml/2006/main" count="395" uniqueCount="41">
  <si>
    <t>Should Be</t>
  </si>
  <si>
    <t>≤10%tile</t>
  </si>
  <si>
    <t>Total</t>
  </si>
  <si>
    <t>Fall</t>
  </si>
  <si>
    <t>Winter</t>
  </si>
  <si>
    <t>Spring</t>
  </si>
  <si>
    <t>Grade 1 Math</t>
  </si>
  <si>
    <t>Grade 1 Reading</t>
  </si>
  <si>
    <t>Grade K Math</t>
  </si>
  <si>
    <t>Grade K Reading</t>
  </si>
  <si>
    <t>Grade 2 Math</t>
  </si>
  <si>
    <t>Grade 2 Reading</t>
  </si>
  <si>
    <t>Grade 3 Math</t>
  </si>
  <si>
    <t>Grade 3 Reading</t>
  </si>
  <si>
    <t>Grade 4 Math</t>
  </si>
  <si>
    <t>Grade 4 Reading</t>
  </si>
  <si>
    <t>Grade 5 Math</t>
  </si>
  <si>
    <t>Grade 5 Reading</t>
  </si>
  <si>
    <t>Grade 6 Math</t>
  </si>
  <si>
    <t>Grade 6 Reading</t>
  </si>
  <si>
    <t>Grade 7 Math</t>
  </si>
  <si>
    <t>Grade 7 Reading</t>
  </si>
  <si>
    <t>Grade 8 Math</t>
  </si>
  <si>
    <t>Whole School Math</t>
  </si>
  <si>
    <t>Whole School Reading</t>
  </si>
  <si>
    <t>Formula</t>
  </si>
  <si>
    <t xml:space="preserve"> </t>
  </si>
  <si>
    <t xml:space="preserve">   </t>
  </si>
  <si>
    <t xml:space="preserve">    </t>
  </si>
  <si>
    <t xml:space="preserve">     </t>
  </si>
  <si>
    <t>50%tile+</t>
  </si>
  <si>
    <t>11-49%tile</t>
  </si>
  <si>
    <t>Grade 9 Math</t>
  </si>
  <si>
    <t>Grade 10 math</t>
  </si>
  <si>
    <t>Grade 11 Math</t>
  </si>
  <si>
    <t>Grade 12 Math</t>
  </si>
  <si>
    <t>Grade 8 reading</t>
  </si>
  <si>
    <t>Grade 9 reading</t>
  </si>
  <si>
    <t>Grade 10 reading</t>
  </si>
  <si>
    <t>Grade 11 reading</t>
  </si>
  <si>
    <t>Grade 12 reading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</si>
</sst>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9" fontId="0" fillId="0" borderId="0" xfId="0" applyNumberFormat="1"/>
    <xf numFmtId="1" fontId="0" fillId="0" borderId="0" xfId="0" applyNumberFormat="1"/>
    <xf numFmtId="0" fontId="0" fillId="0" borderId="0" xfId="0" applyAlignment="1">
      <alignment horizontal="left"/>
    </xf>
    <xf numFmtId="0" fontId="0" fillId="2" borderId="0" xfId="0" applyFill="1"/>
    <xf numFmtId="0" fontId="1" fillId="0" borderId="0" xfId="0" applyFont="1" applyAlignment="1">
      <alignment horizontal="left"/>
    </xf>
    <xf numFmtId="0" fontId="1" fillId="0" borderId="0" xfId="0" applyFont="1"/>
    <xf numFmtId="9" fontId="1" fillId="0" borderId="0" xfId="0" applyNumberFormat="1" applyFont="1"/>
    <xf numFmtId="1" fontId="1" fillId="0" borderId="0" xfId="0" applyNumberFormat="1" applyFont="1"/>
    <xf numFmtId="0" fontId="1" fillId="2" borderId="0" xfId="0" applyFont="1" applyFill="1"/>
    <xf numFmtId="9" fontId="1" fillId="0" borderId="0" xfId="0" applyNumberFormat="1" applyFont="1" applyProtection="1"/>
    <xf numFmtId="49" fontId="1" fillId="0" borderId="0" xfId="0" applyNumberFormat="1" applyFont="1" applyAlignment="1">
      <alignment horizontal="left"/>
    </xf>
    <xf numFmtId="49" fontId="1" fillId="0" borderId="0" xfId="0" applyNumberFormat="1" applyFont="1"/>
    <xf numFmtId="49" fontId="0" fillId="0" borderId="0" xfId="0" applyNumberFormat="1" applyAlignment="1">
      <alignment horizontal="left"/>
    </xf>
    <xf numFmtId="49" fontId="0" fillId="0" borderId="0" xfId="0" applyNumberFormat="1"/>
  </cellXfs>
  <cellStyles count="2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Normal" xfId="0" builtinId="0"/>
  </cellStyles>
  <dxfs count="246">
    <dxf>
      <numFmt numFmtId="1" formatCode="0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30" formatCode="@"/>
    </dxf>
    <dxf>
      <alignment horizontal="left" vertical="bottom" textRotation="0" wrapText="0" indent="0" justifyLastLine="0" shrinkToFit="0" readingOrder="0"/>
    </dxf>
    <dxf>
      <numFmt numFmtId="1" formatCode="0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30" formatCode="@"/>
    </dxf>
    <dxf>
      <alignment horizontal="left" vertical="bottom" textRotation="0" wrapText="0" indent="0" justifyLastLine="0" shrinkToFit="0" readingOrder="0"/>
    </dxf>
    <dxf>
      <numFmt numFmtId="1" formatCode="0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30" formatCode="@"/>
    </dxf>
    <dxf>
      <alignment horizontal="left" vertical="bottom" textRotation="0" wrapText="0" indent="0" justifyLastLine="0" shrinkToFit="0" readingOrder="0"/>
    </dxf>
    <dxf>
      <numFmt numFmtId="1" formatCode="0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30" formatCode="@"/>
    </dxf>
    <dxf>
      <alignment horizontal="left" vertical="bottom" textRotation="0" wrapText="0" indent="0" justifyLastLine="0" shrinkToFit="0" readingOrder="0"/>
    </dxf>
    <dxf>
      <numFmt numFmtId="1" formatCode="0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30" formatCode="@"/>
    </dxf>
    <dxf>
      <alignment horizontal="left" vertical="bottom" textRotation="0" wrapText="0" indent="0" justifyLastLine="0" shrinkToFit="0" readingOrder="0"/>
    </dxf>
    <dxf>
      <numFmt numFmtId="1" formatCode="0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30" formatCode="@"/>
    </dxf>
    <dxf>
      <alignment horizontal="left" vertical="bottom" textRotation="0" wrapText="0" indent="0" justifyLastLine="0" shrinkToFit="0" readingOrder="0"/>
    </dxf>
    <dxf>
      <numFmt numFmtId="1" formatCode="0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30" formatCode="@"/>
    </dxf>
    <dxf>
      <alignment horizontal="left" vertical="bottom" textRotation="0" wrapText="0" indent="0" justifyLastLine="0" shrinkToFit="0" readingOrder="0"/>
    </dxf>
    <dxf>
      <numFmt numFmtId="1" formatCode="0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30" formatCode="@"/>
    </dxf>
    <dxf>
      <alignment horizontal="left" vertical="bottom" textRotation="0" wrapText="0" indent="0" justifyLastLine="0" shrinkToFit="0" readingOrder="0"/>
    </dxf>
    <dxf>
      <numFmt numFmtId="1" formatCode="0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30" formatCode="@"/>
    </dxf>
    <dxf>
      <alignment horizontal="left" vertical="bottom" textRotation="0" wrapText="0" indent="0" justifyLastLine="0" shrinkToFit="0" readingOrder="0"/>
    </dxf>
    <dxf>
      <numFmt numFmtId="1" formatCode="0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30" formatCode="@"/>
    </dxf>
    <dxf>
      <alignment horizontal="left" vertical="bottom" textRotation="0" wrapText="0" indent="0" justifyLastLine="0" shrinkToFit="0" readingOrder="0"/>
    </dxf>
    <dxf>
      <numFmt numFmtId="1" formatCode="0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30" formatCode="@"/>
    </dxf>
    <dxf>
      <alignment horizontal="left" vertical="bottom" textRotation="0" wrapText="0" indent="0" justifyLastLine="0" shrinkToFit="0" readingOrder="0"/>
    </dxf>
    <dxf>
      <numFmt numFmtId="1" formatCode="0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30" formatCode="@"/>
    </dxf>
    <dxf>
      <alignment horizontal="left" vertical="bottom" textRotation="0" wrapText="0" indent="0" justifyLastLine="0" shrinkToFit="0" readingOrder="0"/>
    </dxf>
    <dxf>
      <numFmt numFmtId="1" formatCode="0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30" formatCode="@"/>
    </dxf>
    <dxf>
      <alignment horizontal="left" vertical="bottom" textRotation="0" wrapText="0" indent="0" justifyLastLine="0" shrinkToFit="0" readingOrder="0"/>
    </dxf>
    <dxf>
      <numFmt numFmtId="1" formatCode="0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30" formatCode="@"/>
    </dxf>
    <dxf>
      <alignment horizontal="left" vertical="bottom" textRotation="0" wrapText="0" indent="0" justifyLastLine="0" shrinkToFit="0" readingOrder="0"/>
    </dxf>
    <dxf>
      <numFmt numFmtId="1" formatCode="0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30" formatCode="@"/>
    </dxf>
    <dxf>
      <alignment horizontal="left" vertical="bottom" textRotation="0" wrapText="0" indent="0" justifyLastLine="0" shrinkToFit="0" readingOrder="0"/>
    </dxf>
    <dxf>
      <numFmt numFmtId="1" formatCode="0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30" formatCode="@"/>
    </dxf>
    <dxf>
      <alignment horizontal="left" vertical="bottom" textRotation="0" wrapText="0" indent="0" justifyLastLine="0" shrinkToFit="0" readingOrder="0"/>
    </dxf>
    <dxf>
      <numFmt numFmtId="1" formatCode="0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30" formatCode="@"/>
    </dxf>
    <dxf>
      <alignment horizontal="left" vertical="bottom" textRotation="0" wrapText="0" indent="0" justifyLastLine="0" shrinkToFit="0" readingOrder="0"/>
    </dxf>
    <dxf>
      <numFmt numFmtId="1" formatCode="0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30" formatCode="@"/>
    </dxf>
    <dxf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</dxfs>
  <tableStyles count="0" defaultTableStyle="TableStyleMedium9" defaultPivotStyle="PivotStyleMedium4"/>
  <colors>
    <mruColors>
      <color rgb="FFFFFF66"/>
      <color rgb="FFABFF5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Whole School </a:t>
            </a:r>
            <a:r>
              <a:rPr lang="en-US" baseline="0"/>
              <a:t>Math</a:t>
            </a:r>
            <a:endParaRPr lang="en-US"/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percentStacked"/>
        <c:varyColors val="0"/>
        <c:ser>
          <c:idx val="0"/>
          <c:order val="0"/>
          <c:tx>
            <c:strRef>
              <c:f>'Whole School'!$A$2</c:f>
              <c:strCache>
                <c:ptCount val="1"/>
                <c:pt idx="0">
                  <c:v>50%tile+</c:v>
                </c:pt>
              </c:strCache>
            </c:strRef>
          </c:tx>
          <c:spPr>
            <a:solidFill>
              <a:srgbClr val="ABFF5A"/>
            </a:solidFill>
          </c:spPr>
          <c:invertIfNegative val="0"/>
          <c:dPt>
            <c:idx val="0"/>
            <c:invertIfNegative val="0"/>
            <c:bubble3D val="0"/>
            <c:spPr>
              <a:noFill/>
              <a:effectLst/>
            </c:spPr>
            <c:extLst>
              <c:ext xmlns:c16="http://schemas.microsoft.com/office/drawing/2014/chart" uri="{C3380CC4-5D6E-409C-BE32-E72D297353CC}">
                <c16:uniqueId val="{00000001-F5C6-374C-8763-C524E58468AA}"/>
              </c:ext>
            </c:extLst>
          </c:dPt>
          <c:dPt>
            <c:idx val="2"/>
            <c:invertIfNegative val="0"/>
            <c:bubble3D val="0"/>
            <c:spPr>
              <a:noFill/>
              <a:effectLst/>
            </c:spPr>
            <c:extLst>
              <c:ext xmlns:c16="http://schemas.microsoft.com/office/drawing/2014/chart" uri="{C3380CC4-5D6E-409C-BE32-E72D297353CC}">
                <c16:uniqueId val="{00000003-F5C6-374C-8763-C524E58468AA}"/>
              </c:ext>
            </c:extLst>
          </c:dPt>
          <c:dPt>
            <c:idx val="4"/>
            <c:invertIfNegative val="0"/>
            <c:bubble3D val="0"/>
            <c:spPr>
              <a:noFill/>
              <a:effectLst/>
            </c:spPr>
            <c:extLst>
              <c:ext xmlns:c16="http://schemas.microsoft.com/office/drawing/2014/chart" uri="{C3380CC4-5D6E-409C-BE32-E72D297353CC}">
                <c16:uniqueId val="{00000005-F5C6-374C-8763-C524E58468AA}"/>
              </c:ext>
            </c:extLst>
          </c:dPt>
          <c:dPt>
            <c:idx val="6"/>
            <c:invertIfNegative val="0"/>
            <c:bubble3D val="0"/>
            <c:spPr>
              <a:noFill/>
              <a:effectLst/>
            </c:spPr>
            <c:extLst>
              <c:ext xmlns:c16="http://schemas.microsoft.com/office/drawing/2014/chart" uri="{C3380CC4-5D6E-409C-BE32-E72D297353CC}">
                <c16:uniqueId val="{00000007-F5C6-374C-8763-C524E58468AA}"/>
              </c:ext>
            </c:extLst>
          </c:dPt>
          <c:dLbls>
            <c:dLbl>
              <c:idx val="0"/>
              <c:layout>
                <c:manualLayout>
                  <c:x val="4.5561004447154503E-2"/>
                  <c:y val="-8.8429898977874697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5C6-374C-8763-C524E58468AA}"/>
                </c:ext>
              </c:extLst>
            </c:dLbl>
            <c:dLbl>
              <c:idx val="2"/>
              <c:layout>
                <c:manualLayout>
                  <c:x val="5.0796700354412798E-2"/>
                  <c:y val="2.342807750264189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5C6-374C-8763-C524E58468AA}"/>
                </c:ext>
              </c:extLst>
            </c:dLbl>
            <c:dLbl>
              <c:idx val="4"/>
              <c:layout>
                <c:manualLayout>
                  <c:x val="5.4262862901720103E-2"/>
                  <c:y val="5.790723522911130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5C6-374C-8763-C524E58468AA}"/>
                </c:ext>
              </c:extLst>
            </c:dLbl>
            <c:dLbl>
              <c:idx val="6"/>
              <c:layout>
                <c:manualLayout>
                  <c:x val="5.7720955381141803E-2"/>
                  <c:y val="5.864857963460489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5C6-374C-8763-C524E58468AA}"/>
                </c:ext>
              </c:extLst>
            </c:dLbl>
            <c:dLbl>
              <c:idx val="9"/>
              <c:layout>
                <c:manualLayout>
                  <c:x val="-2.0946978681810342E-2"/>
                  <c:y val="4.5776570686053827E-2"/>
                </c:manualLayout>
              </c:layout>
              <c:tx>
                <c:rich>
                  <a:bodyPr wrap="square" lIns="38100" tIns="19050" rIns="38100" bIns="19050" anchor="ctr" anchorCtr="0">
                    <a:spAutoFit/>
                  </a:bodyPr>
                  <a:lstStyle/>
                  <a:p>
                    <a:pPr marL="0" marR="0" lvl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sz="1000" b="0" i="0" u="none" strike="noStrike" kern="120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348C60AF-B6E0-43ED-B77E-92345C5D062C}" type="CELLREF">
                      <a:rPr lang="en-US" sz="1000" b="0" i="0" u="none" strike="noStrike" kern="1200" baseline="0">
                        <a:solidFill>
                          <a:sysClr val="windowText" lastClr="000000"/>
                        </a:solidFill>
                      </a:rPr>
                      <a:pPr marL="0" marR="0" lvl="0" indent="0" algn="ctr" defTabSz="914400" rtl="0" eaLnBrk="1" fontAlgn="auto" latinLnBrk="0" hangingPunct="1">
                        <a:lnSpc>
                          <a:spcPct val="100000"/>
                        </a:lnSpc>
                        <a:spcBef>
                          <a:spcPts val="0"/>
                        </a:spcBef>
                        <a:spcAft>
                          <a:spcPts val="0"/>
                        </a:spcAft>
                        <a:buClrTx/>
                        <a:buSzTx/>
                        <a:buFontTx/>
                        <a:buNone/>
                        <a:tabLst/>
                        <a:defRPr sz="1000" b="0" i="0" u="none" strike="noStrike" kern="1200" baseline="0">
                          <a:solidFill>
                            <a:sysClr val="windowText" lastClr="000000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[CELLREF]</a:t>
                    </a:fld>
                    <a:r>
                      <a:rPr lang="en-US" sz="1000" b="0" i="0" u="none" strike="noStrike" kern="1200" baseline="0">
                        <a:solidFill>
                          <a:sysClr val="windowText" lastClr="000000"/>
                        </a:solidFill>
                      </a:rPr>
                      <a:t>   </a:t>
                    </a:r>
                    <a:r>
                      <a:rPr lang="en-US"/>
                      <a:t> </a:t>
                    </a:r>
                    <a:fld id="{71C73724-65C5-4A2B-98FB-92691D1B0630}" type="VALUE">
                      <a:rPr lang="en-US"/>
                      <a:pPr marL="0" marR="0" lvl="0" indent="0" algn="ctr" defTabSz="914400" rtl="0" eaLnBrk="1" fontAlgn="auto" latinLnBrk="0" hangingPunct="1">
                        <a:lnSpc>
                          <a:spcPct val="100000"/>
                        </a:lnSpc>
                        <a:spcBef>
                          <a:spcPts val="0"/>
                        </a:spcBef>
                        <a:spcAft>
                          <a:spcPts val="0"/>
                        </a:spcAft>
                        <a:buClrTx/>
                        <a:buSzTx/>
                        <a:buFontTx/>
                        <a:buNone/>
                        <a:tabLst/>
                        <a:defRPr sz="1000" b="0" i="0" u="none" strike="noStrike" kern="1200" baseline="0">
                          <a:solidFill>
                            <a:sysClr val="windowText" lastClr="000000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[VALUE]</a:t>
                    </a:fld>
                    <a:endParaRPr 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7.7674015324487977E-2"/>
                      <c:h val="8.9623985893195382E-2"/>
                    </c:manualLayout>
                  </c15:layout>
                  <c15:dlblFieldTable>
                    <c15:dlblFTEntry>
                      <c15:txfldGUID>{348C60AF-B6E0-43ED-B77E-92345C5D062C}</c15:txfldGUID>
                      <c15:f>'Whole School'!$J$2</c15:f>
                      <c15:dlblFieldTableCache>
                        <c:ptCount val="1"/>
                        <c:pt idx="0">
                          <c:v>#DIV/0!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8-87B7-48CB-9B07-72BEA48C829E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'Whole School'!$B$1:$I$1</c:f>
              <c:strCache>
                <c:ptCount val="8"/>
                <c:pt idx="0">
                  <c:v> </c:v>
                </c:pt>
                <c:pt idx="1">
                  <c:v>Fall</c:v>
                </c:pt>
                <c:pt idx="2">
                  <c:v>   </c:v>
                </c:pt>
                <c:pt idx="3">
                  <c:v>Winter</c:v>
                </c:pt>
                <c:pt idx="4">
                  <c:v>    </c:v>
                </c:pt>
                <c:pt idx="5">
                  <c:v>Spring</c:v>
                </c:pt>
                <c:pt idx="6">
                  <c:v>     </c:v>
                </c:pt>
                <c:pt idx="7">
                  <c:v>Should Be</c:v>
                </c:pt>
              </c:strCache>
            </c:strRef>
          </c:cat>
          <c:val>
            <c:numRef>
              <c:f>'Whole School'!$B$2:$I$2</c:f>
              <c:numCache>
                <c:formatCode>0%</c:formatCode>
                <c:ptCount val="8"/>
                <c:pt idx="0" formatCode="General">
                  <c:v>0</c:v>
                </c:pt>
                <c:pt idx="1">
                  <c:v>0</c:v>
                </c:pt>
                <c:pt idx="2" formatCode="General">
                  <c:v>0</c:v>
                </c:pt>
                <c:pt idx="3">
                  <c:v>0</c:v>
                </c:pt>
                <c:pt idx="4" formatCode="General">
                  <c:v>0</c:v>
                </c:pt>
                <c:pt idx="5">
                  <c:v>0</c:v>
                </c:pt>
                <c:pt idx="7">
                  <c:v>0.8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F5C6-374C-8763-C524E58468AA}"/>
            </c:ext>
          </c:extLst>
        </c:ser>
        <c:ser>
          <c:idx val="1"/>
          <c:order val="1"/>
          <c:tx>
            <c:strRef>
              <c:f>'Whole School'!$A$3</c:f>
              <c:strCache>
                <c:ptCount val="1"/>
                <c:pt idx="0">
                  <c:v>11-49%tile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dPt>
            <c:idx val="0"/>
            <c:invertIfNegative val="0"/>
            <c:bubble3D val="0"/>
            <c:spPr>
              <a:noFill/>
              <a:effectLst/>
            </c:spPr>
            <c:extLst>
              <c:ext xmlns:c16="http://schemas.microsoft.com/office/drawing/2014/chart" uri="{C3380CC4-5D6E-409C-BE32-E72D297353CC}">
                <c16:uniqueId val="{0000000A-F5C6-374C-8763-C524E58468AA}"/>
              </c:ext>
            </c:extLst>
          </c:dPt>
          <c:dPt>
            <c:idx val="2"/>
            <c:invertIfNegative val="0"/>
            <c:bubble3D val="0"/>
            <c:spPr>
              <a:noFill/>
              <a:effectLst/>
            </c:spPr>
            <c:extLst>
              <c:ext xmlns:c16="http://schemas.microsoft.com/office/drawing/2014/chart" uri="{C3380CC4-5D6E-409C-BE32-E72D297353CC}">
                <c16:uniqueId val="{0000000C-F5C6-374C-8763-C524E58468AA}"/>
              </c:ext>
            </c:extLst>
          </c:dPt>
          <c:dPt>
            <c:idx val="4"/>
            <c:invertIfNegative val="0"/>
            <c:bubble3D val="0"/>
            <c:spPr>
              <a:noFill/>
              <a:effectLst/>
            </c:spPr>
            <c:extLst>
              <c:ext xmlns:c16="http://schemas.microsoft.com/office/drawing/2014/chart" uri="{C3380CC4-5D6E-409C-BE32-E72D297353CC}">
                <c16:uniqueId val="{0000000E-F5C6-374C-8763-C524E58468AA}"/>
              </c:ext>
            </c:extLst>
          </c:dPt>
          <c:dPt>
            <c:idx val="6"/>
            <c:invertIfNegative val="0"/>
            <c:bubble3D val="0"/>
            <c:spPr>
              <a:noFill/>
              <a:effectLst/>
            </c:spPr>
            <c:extLst>
              <c:ext xmlns:c16="http://schemas.microsoft.com/office/drawing/2014/chart" uri="{C3380CC4-5D6E-409C-BE32-E72D297353CC}">
                <c16:uniqueId val="{00000010-F5C6-374C-8763-C524E58468AA}"/>
              </c:ext>
            </c:extLst>
          </c:dPt>
          <c:dLbls>
            <c:dLbl>
              <c:idx val="0"/>
              <c:layout>
                <c:manualLayout>
                  <c:x val="4.5585214650811598E-2"/>
                  <c:y val="2.563616782868189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F5C6-374C-8763-C524E58468AA}"/>
                </c:ext>
              </c:extLst>
            </c:dLbl>
            <c:dLbl>
              <c:idx val="2"/>
              <c:layout>
                <c:manualLayout>
                  <c:x val="5.0796700354412701E-2"/>
                  <c:y val="2.563616782868189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F5C6-374C-8763-C524E58468AA}"/>
                </c:ext>
              </c:extLst>
            </c:dLbl>
            <c:dLbl>
              <c:idx val="4"/>
              <c:layout>
                <c:manualLayout>
                  <c:x val="5.4262726120908503E-2"/>
                  <c:y val="6.15953572177318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F5C6-374C-8763-C524E58468AA}"/>
                </c:ext>
              </c:extLst>
            </c:dLbl>
            <c:dLbl>
              <c:idx val="6"/>
              <c:layout>
                <c:manualLayout>
                  <c:x val="5.7720818600330098E-2"/>
                  <c:y val="-5.1575250575737605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F5C6-374C-8763-C524E58468AA}"/>
                </c:ext>
              </c:extLst>
            </c:dLbl>
            <c:dLbl>
              <c:idx val="9"/>
              <c:layout>
                <c:manualLayout>
                  <c:x val="-1.7673961720014966E-2"/>
                  <c:y val="1.4713897720517264E-2"/>
                </c:manualLayout>
              </c:layout>
              <c:tx>
                <c:rich>
                  <a:bodyPr wrap="square" lIns="38100" tIns="19050" rIns="38100" bIns="19050" anchor="ctr">
                    <a:noAutofit/>
                  </a:bodyPr>
                  <a:lstStyle/>
                  <a:p>
                    <a:pPr>
                      <a:defRPr/>
                    </a:pPr>
                    <a:fld id="{1538D70F-45B8-45AF-83AD-D4A115D5A7E4}" type="CELLREF">
                      <a:rPr lang="en-US" sz="1000" b="0" i="0" u="none" strike="noStrike" kern="1200" baseline="0">
                        <a:solidFill>
                          <a:sysClr val="windowText" lastClr="000000"/>
                        </a:solidFill>
                      </a:rPr>
                      <a:pPr>
                        <a:defRPr/>
                      </a:pPr>
                      <a:t>[CELLREF]</a:t>
                    </a:fld>
                    <a:r>
                      <a:rPr lang="en-US" sz="800" b="0" i="0" u="none" strike="noStrike" kern="1200" baseline="0">
                        <a:solidFill>
                          <a:sysClr val="windowText" lastClr="000000"/>
                        </a:solidFill>
                      </a:rPr>
                      <a:t>    </a:t>
                    </a:r>
                    <a:fld id="{C59B2FED-69DC-4FFC-AAC6-5A902791A446}" type="VALUE">
                      <a:rPr lang="en-US"/>
                      <a:pPr>
                        <a:defRPr/>
                      </a:pPr>
                      <a:t>[VALUE]</a:t>
                    </a:fld>
                    <a:endParaRPr lang="en-US" sz="800" b="0" i="0" u="none" strike="noStrike" kern="1200" baseline="0">
                      <a:solidFill>
                        <a:sysClr val="windowText" lastClr="000000"/>
                      </a:solidFill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6.7606373695542885E-2"/>
                      <c:h val="0.10530259008368255"/>
                    </c:manualLayout>
                  </c15:layout>
                  <c15:dlblFieldTable>
                    <c15:dlblFTEntry>
                      <c15:txfldGUID>{1538D70F-45B8-45AF-83AD-D4A115D5A7E4}</c15:txfldGUID>
                      <c15:f>'Whole School'!$J$3</c15:f>
                      <c15:dlblFieldTableCache>
                        <c:ptCount val="1"/>
                        <c:pt idx="0">
                          <c:v>#DIV/0!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1-87B7-48CB-9B07-72BEA48C829E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'Whole School'!$B$1:$I$1</c:f>
              <c:strCache>
                <c:ptCount val="8"/>
                <c:pt idx="0">
                  <c:v> </c:v>
                </c:pt>
                <c:pt idx="1">
                  <c:v>Fall</c:v>
                </c:pt>
                <c:pt idx="2">
                  <c:v>   </c:v>
                </c:pt>
                <c:pt idx="3">
                  <c:v>Winter</c:v>
                </c:pt>
                <c:pt idx="4">
                  <c:v>    </c:v>
                </c:pt>
                <c:pt idx="5">
                  <c:v>Spring</c:v>
                </c:pt>
                <c:pt idx="6">
                  <c:v>     </c:v>
                </c:pt>
                <c:pt idx="7">
                  <c:v>Should Be</c:v>
                </c:pt>
              </c:strCache>
            </c:strRef>
          </c:cat>
          <c:val>
            <c:numRef>
              <c:f>'Whole School'!$B$3:$I$3</c:f>
              <c:numCache>
                <c:formatCode>0%</c:formatCode>
                <c:ptCount val="8"/>
                <c:pt idx="0" formatCode="General">
                  <c:v>0</c:v>
                </c:pt>
                <c:pt idx="1">
                  <c:v>0</c:v>
                </c:pt>
                <c:pt idx="2" formatCode="General">
                  <c:v>0</c:v>
                </c:pt>
                <c:pt idx="3">
                  <c:v>0</c:v>
                </c:pt>
                <c:pt idx="4" formatCode="General">
                  <c:v>0</c:v>
                </c:pt>
                <c:pt idx="5">
                  <c:v>0</c:v>
                </c:pt>
                <c:pt idx="7">
                  <c:v>0.15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F5C6-374C-8763-C524E58468AA}"/>
            </c:ext>
          </c:extLst>
        </c:ser>
        <c:ser>
          <c:idx val="2"/>
          <c:order val="2"/>
          <c:tx>
            <c:strRef>
              <c:f>'Whole School'!$A$4</c:f>
              <c:strCache>
                <c:ptCount val="1"/>
                <c:pt idx="0">
                  <c:v>≤10%tile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Pt>
            <c:idx val="0"/>
            <c:invertIfNegative val="0"/>
            <c:bubble3D val="0"/>
            <c:spPr>
              <a:noFill/>
              <a:effectLst/>
            </c:spPr>
            <c:extLst>
              <c:ext xmlns:c16="http://schemas.microsoft.com/office/drawing/2014/chart" uri="{C3380CC4-5D6E-409C-BE32-E72D297353CC}">
                <c16:uniqueId val="{00000013-F5C6-374C-8763-C524E58468AA}"/>
              </c:ext>
            </c:extLst>
          </c:dPt>
          <c:dPt>
            <c:idx val="2"/>
            <c:invertIfNegative val="0"/>
            <c:bubble3D val="0"/>
            <c:spPr>
              <a:noFill/>
              <a:effectLst/>
            </c:spPr>
            <c:extLst>
              <c:ext xmlns:c16="http://schemas.microsoft.com/office/drawing/2014/chart" uri="{C3380CC4-5D6E-409C-BE32-E72D297353CC}">
                <c16:uniqueId val="{00000015-F5C6-374C-8763-C524E58468AA}"/>
              </c:ext>
            </c:extLst>
          </c:dPt>
          <c:dPt>
            <c:idx val="4"/>
            <c:invertIfNegative val="0"/>
            <c:bubble3D val="0"/>
            <c:spPr>
              <a:noFill/>
              <a:effectLst/>
            </c:spPr>
            <c:extLst>
              <c:ext xmlns:c16="http://schemas.microsoft.com/office/drawing/2014/chart" uri="{C3380CC4-5D6E-409C-BE32-E72D297353CC}">
                <c16:uniqueId val="{00000017-F5C6-374C-8763-C524E58468AA}"/>
              </c:ext>
            </c:extLst>
          </c:dPt>
          <c:dPt>
            <c:idx val="6"/>
            <c:invertIfNegative val="0"/>
            <c:bubble3D val="0"/>
            <c:spPr>
              <a:noFill/>
              <a:effectLst/>
            </c:spPr>
            <c:extLst>
              <c:ext xmlns:c16="http://schemas.microsoft.com/office/drawing/2014/chart" uri="{C3380CC4-5D6E-409C-BE32-E72D297353CC}">
                <c16:uniqueId val="{00000019-F5C6-374C-8763-C524E58468AA}"/>
              </c:ext>
            </c:extLst>
          </c:dPt>
          <c:dLbls>
            <c:dLbl>
              <c:idx val="0"/>
              <c:layout>
                <c:manualLayout>
                  <c:x val="4.5585214650811598E-2"/>
                  <c:y val="-1.03203644119611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F5C6-374C-8763-C524E58468AA}"/>
                </c:ext>
              </c:extLst>
            </c:dLbl>
            <c:dLbl>
              <c:idx val="1"/>
              <c:spPr/>
              <c:txPr>
                <a:bodyPr/>
                <a:lstStyle/>
                <a:p>
                  <a:pPr>
                    <a:defRPr b="0" i="0"/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A-87B7-48CB-9B07-72BEA48C829E}"/>
                </c:ext>
              </c:extLst>
            </c:dLbl>
            <c:dLbl>
              <c:idx val="2"/>
              <c:layout>
                <c:manualLayout>
                  <c:x val="5.2533816662009299E-2"/>
                  <c:y val="6.01206398519649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F5C6-374C-8763-C524E58468AA}"/>
                </c:ext>
              </c:extLst>
            </c:dLbl>
            <c:dLbl>
              <c:idx val="4"/>
              <c:layout>
                <c:manualLayout>
                  <c:x val="5.4254792833834498E-2"/>
                  <c:y val="-5.8962123146605804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F5C6-374C-8763-C524E58468AA}"/>
                </c:ext>
              </c:extLst>
            </c:dLbl>
            <c:dLbl>
              <c:idx val="6"/>
              <c:layout>
                <c:manualLayout>
                  <c:x val="5.7720955381141803E-2"/>
                  <c:y val="-8.8429898977877798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F5C6-374C-8763-C524E58468AA}"/>
                </c:ext>
              </c:extLst>
            </c:dLbl>
            <c:dLbl>
              <c:idx val="9"/>
              <c:layout>
                <c:manualLayout>
                  <c:x val="-2.4874537184649877E-2"/>
                  <c:y val="-6.5395100980076898E-3"/>
                </c:manualLayout>
              </c:layout>
              <c:tx>
                <c:rich>
                  <a:bodyPr wrap="square" lIns="38100" tIns="19050" rIns="38100" bIns="19050" anchor="ctr" anchorCtr="0">
                    <a:spAutoFit/>
                  </a:bodyPr>
                  <a:lstStyle/>
                  <a:p>
                    <a:pPr marL="0" marR="0" lvl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sz="1000" b="0" i="0" u="none" strike="noStrike" kern="120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000" b="0" i="0" u="none" strike="noStrike" kern="1200" baseline="0">
                        <a:solidFill>
                          <a:sysClr val="windowText" lastClr="000000"/>
                        </a:solidFill>
                      </a:rPr>
                      <a:t> </a:t>
                    </a:r>
                    <a:fld id="{E5561C07-7C07-462B-977A-C78EA3D2C700}" type="CELLREF">
                      <a:rPr lang="en-US" sz="1000" b="0" i="0" u="none" strike="noStrike" kern="1200" baseline="0">
                        <a:solidFill>
                          <a:sysClr val="windowText" lastClr="000000"/>
                        </a:solidFill>
                      </a:rPr>
                      <a:pPr marL="0" marR="0" lvl="0" indent="0" algn="ctr" defTabSz="914400" rtl="0" eaLnBrk="1" fontAlgn="auto" latinLnBrk="0" hangingPunct="1">
                        <a:lnSpc>
                          <a:spcPct val="100000"/>
                        </a:lnSpc>
                        <a:spcBef>
                          <a:spcPts val="0"/>
                        </a:spcBef>
                        <a:spcAft>
                          <a:spcPts val="0"/>
                        </a:spcAft>
                        <a:buClrTx/>
                        <a:buSzTx/>
                        <a:buFontTx/>
                        <a:buNone/>
                        <a:tabLst/>
                        <a:defRPr sz="1000" b="0" i="0" u="none" strike="noStrike" kern="1200" baseline="0">
                          <a:solidFill>
                            <a:sysClr val="windowText" lastClr="000000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[CELLREF]</a:t>
                    </a:fld>
                    <a:r>
                      <a:rPr lang="en-US" sz="1000" b="0" i="0" u="none" strike="noStrike" kern="1200" baseline="0">
                        <a:solidFill>
                          <a:sysClr val="windowText" lastClr="000000"/>
                        </a:solidFill>
                      </a:rPr>
                      <a:t>    </a:t>
                    </a:r>
                    <a:fld id="{BE45DD17-37EA-40CF-BB47-314EEF69EB5B}" type="VALUE">
                      <a:rPr lang="en-US"/>
                      <a:pPr marL="0" marR="0" lvl="0" indent="0" algn="ctr" defTabSz="914400" rtl="0" eaLnBrk="1" fontAlgn="auto" latinLnBrk="0" hangingPunct="1">
                        <a:lnSpc>
                          <a:spcPct val="100000"/>
                        </a:lnSpc>
                        <a:spcBef>
                          <a:spcPts val="0"/>
                        </a:spcBef>
                        <a:spcAft>
                          <a:spcPts val="0"/>
                        </a:spcAft>
                        <a:buClrTx/>
                        <a:buSzTx/>
                        <a:buFontTx/>
                        <a:buNone/>
                        <a:tabLst/>
                        <a:defRPr sz="1000" b="0" i="0" u="none" strike="noStrike" kern="1200" baseline="0">
                          <a:solidFill>
                            <a:sysClr val="windowText" lastClr="000000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[VALUE]</a:t>
                    </a:fld>
                    <a:endParaRPr lang="en-US" sz="1000" b="0" i="0" u="none" strike="noStrike" kern="1200" baseline="0">
                      <a:solidFill>
                        <a:sysClr val="windowText" lastClr="000000"/>
                      </a:solidFill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9.0949163064085278E-2"/>
                      <c:h val="8.9623985893195382E-2"/>
                    </c:manualLayout>
                  </c15:layout>
                  <c15:dlblFieldTable>
                    <c15:dlblFTEntry>
                      <c15:txfldGUID>{E5561C07-7C07-462B-977A-C78EA3D2C700}</c15:txfldGUID>
                      <c15:f>'Whole School'!$J$4</c15:f>
                      <c15:dlblFieldTableCache>
                        <c:ptCount val="1"/>
                        <c:pt idx="0">
                          <c:v>#DIV/0!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B-87B7-48CB-9B07-72BEA48C829E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'Whole School'!$B$1:$I$1</c:f>
              <c:strCache>
                <c:ptCount val="8"/>
                <c:pt idx="0">
                  <c:v> </c:v>
                </c:pt>
                <c:pt idx="1">
                  <c:v>Fall</c:v>
                </c:pt>
                <c:pt idx="2">
                  <c:v>   </c:v>
                </c:pt>
                <c:pt idx="3">
                  <c:v>Winter</c:v>
                </c:pt>
                <c:pt idx="4">
                  <c:v>    </c:v>
                </c:pt>
                <c:pt idx="5">
                  <c:v>Spring</c:v>
                </c:pt>
                <c:pt idx="6">
                  <c:v>     </c:v>
                </c:pt>
                <c:pt idx="7">
                  <c:v>Should Be</c:v>
                </c:pt>
              </c:strCache>
            </c:strRef>
          </c:cat>
          <c:val>
            <c:numRef>
              <c:f>'Whole School'!$B$4:$I$4</c:f>
              <c:numCache>
                <c:formatCode>0%</c:formatCode>
                <c:ptCount val="8"/>
                <c:pt idx="0" formatCode="General">
                  <c:v>0</c:v>
                </c:pt>
                <c:pt idx="1">
                  <c:v>0</c:v>
                </c:pt>
                <c:pt idx="2" formatCode="General">
                  <c:v>0</c:v>
                </c:pt>
                <c:pt idx="3">
                  <c:v>0</c:v>
                </c:pt>
                <c:pt idx="4" formatCode="General">
                  <c:v>0</c:v>
                </c:pt>
                <c:pt idx="5">
                  <c:v>0</c:v>
                </c:pt>
                <c:pt idx="7">
                  <c:v>0.05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B-F5C6-374C-8763-C524E58468A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0"/>
        <c:gapDepth val="0"/>
        <c:shape val="pyramid"/>
        <c:axId val="382092592"/>
        <c:axId val="382094552"/>
        <c:axId val="0"/>
      </c:bar3DChart>
      <c:catAx>
        <c:axId val="38209259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382094552"/>
        <c:crosses val="autoZero"/>
        <c:auto val="1"/>
        <c:lblAlgn val="ctr"/>
        <c:lblOffset val="100"/>
        <c:noMultiLvlLbl val="0"/>
      </c:catAx>
      <c:valAx>
        <c:axId val="382094552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38209259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25" r="0.25" t="0.75" header="0.3" footer="0.3"/>
    <c:pageSetup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Grade 3 </a:t>
            </a:r>
            <a:r>
              <a:rPr lang="en-US" baseline="0"/>
              <a:t>Reading </a:t>
            </a:r>
            <a:endParaRPr lang="en-US"/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percentStacked"/>
        <c:varyColors val="0"/>
        <c:ser>
          <c:idx val="0"/>
          <c:order val="0"/>
          <c:tx>
            <c:strRef>
              <c:f>'Grade 3'!$A$27</c:f>
              <c:strCache>
                <c:ptCount val="1"/>
                <c:pt idx="0">
                  <c:v>50%tile+</c:v>
                </c:pt>
              </c:strCache>
            </c:strRef>
          </c:tx>
          <c:spPr>
            <a:solidFill>
              <a:srgbClr val="ABFF5A"/>
            </a:solidFill>
          </c:spPr>
          <c:invertIfNegative val="0"/>
          <c:dPt>
            <c:idx val="0"/>
            <c:invertIfNegative val="0"/>
            <c:bubble3D val="0"/>
            <c:spPr>
              <a:noFill/>
              <a:effectLst/>
            </c:spPr>
            <c:extLst>
              <c:ext xmlns:c16="http://schemas.microsoft.com/office/drawing/2014/chart" uri="{C3380CC4-5D6E-409C-BE32-E72D297353CC}">
                <c16:uniqueId val="{00000001-B916-9741-8A9A-C70B8C84BDDF}"/>
              </c:ext>
            </c:extLst>
          </c:dPt>
          <c:dPt>
            <c:idx val="2"/>
            <c:invertIfNegative val="0"/>
            <c:bubble3D val="0"/>
            <c:spPr>
              <a:noFill/>
              <a:effectLst/>
            </c:spPr>
            <c:extLst>
              <c:ext xmlns:c16="http://schemas.microsoft.com/office/drawing/2014/chart" uri="{C3380CC4-5D6E-409C-BE32-E72D297353CC}">
                <c16:uniqueId val="{00000003-B916-9741-8A9A-C70B8C84BDDF}"/>
              </c:ext>
            </c:extLst>
          </c:dPt>
          <c:dPt>
            <c:idx val="4"/>
            <c:invertIfNegative val="0"/>
            <c:bubble3D val="0"/>
            <c:spPr>
              <a:noFill/>
              <a:effectLst/>
            </c:spPr>
            <c:extLst>
              <c:ext xmlns:c16="http://schemas.microsoft.com/office/drawing/2014/chart" uri="{C3380CC4-5D6E-409C-BE32-E72D297353CC}">
                <c16:uniqueId val="{00000005-B916-9741-8A9A-C70B8C84BDDF}"/>
              </c:ext>
            </c:extLst>
          </c:dPt>
          <c:dPt>
            <c:idx val="6"/>
            <c:invertIfNegative val="0"/>
            <c:bubble3D val="0"/>
            <c:spPr>
              <a:noFill/>
              <a:effectLst/>
            </c:spPr>
            <c:extLst>
              <c:ext xmlns:c16="http://schemas.microsoft.com/office/drawing/2014/chart" uri="{C3380CC4-5D6E-409C-BE32-E72D297353CC}">
                <c16:uniqueId val="{00000007-B916-9741-8A9A-C70B8C84BDDF}"/>
              </c:ext>
            </c:extLst>
          </c:dPt>
          <c:dLbls>
            <c:dLbl>
              <c:idx val="0"/>
              <c:layout>
                <c:manualLayout>
                  <c:x val="4.5561004447154503E-2"/>
                  <c:y val="-8.8429898977874697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B916-9741-8A9A-C70B8C84BDDF}"/>
                </c:ext>
              </c:extLst>
            </c:dLbl>
            <c:dLbl>
              <c:idx val="2"/>
              <c:layout>
                <c:manualLayout>
                  <c:x val="5.0796700354412798E-2"/>
                  <c:y val="2.342807750264189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B916-9741-8A9A-C70B8C84BDDF}"/>
                </c:ext>
              </c:extLst>
            </c:dLbl>
            <c:dLbl>
              <c:idx val="4"/>
              <c:layout>
                <c:manualLayout>
                  <c:x val="5.4262862901720103E-2"/>
                  <c:y val="5.790723522911130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B916-9741-8A9A-C70B8C84BDDF}"/>
                </c:ext>
              </c:extLst>
            </c:dLbl>
            <c:dLbl>
              <c:idx val="6"/>
              <c:layout>
                <c:manualLayout>
                  <c:x val="5.7720955381141803E-2"/>
                  <c:y val="5.864857963460489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916-9741-8A9A-C70B8C84BDDF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7174CA7D-195F-4245-9CAE-A9CF5D184E58}" type="CELLREF">
                      <a:rPr lang="en-US"/>
                      <a:pPr/>
                      <a:t>[CELLREF]</a:t>
                    </a:fld>
                    <a:r>
                      <a:rPr lang="en-US"/>
                      <a:t>     </a:t>
                    </a:r>
                    <a:fld id="{C45F588C-09C1-4F92-A793-39CB96F90E07}" type="VALUE">
                      <a:rPr lang="en-US"/>
                      <a:pPr/>
                      <a:t>[VALUE]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{7174CA7D-195F-4245-9CAE-A9CF5D184E58}</c15:txfldGUID>
                      <c15:f>'Grade 3'!$J$27</c15:f>
                      <c15:dlblFieldTableCache>
                        <c:ptCount val="1"/>
                        <c:pt idx="0">
                          <c:v>#DIV/0!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8-C9D2-47A1-B143-14AC62A6DBC4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'Grade 3'!$B$26:$I$26</c:f>
              <c:strCache>
                <c:ptCount val="8"/>
                <c:pt idx="0">
                  <c:v> </c:v>
                </c:pt>
                <c:pt idx="1">
                  <c:v>Fall</c:v>
                </c:pt>
                <c:pt idx="2">
                  <c:v>   </c:v>
                </c:pt>
                <c:pt idx="3">
                  <c:v>Winter</c:v>
                </c:pt>
                <c:pt idx="4">
                  <c:v>    </c:v>
                </c:pt>
                <c:pt idx="5">
                  <c:v>Spring</c:v>
                </c:pt>
                <c:pt idx="6">
                  <c:v>     </c:v>
                </c:pt>
                <c:pt idx="7">
                  <c:v>Should Be</c:v>
                </c:pt>
              </c:strCache>
            </c:strRef>
          </c:cat>
          <c:val>
            <c:numRef>
              <c:f>'Grade 3'!$B$27:$I$27</c:f>
              <c:numCache>
                <c:formatCode>0%</c:formatCode>
                <c:ptCount val="8"/>
                <c:pt idx="0" formatCode="General">
                  <c:v>0</c:v>
                </c:pt>
                <c:pt idx="1">
                  <c:v>0</c:v>
                </c:pt>
                <c:pt idx="2" formatCode="General">
                  <c:v>0</c:v>
                </c:pt>
                <c:pt idx="3">
                  <c:v>0</c:v>
                </c:pt>
                <c:pt idx="4" formatCode="General">
                  <c:v>0</c:v>
                </c:pt>
                <c:pt idx="5">
                  <c:v>0</c:v>
                </c:pt>
                <c:pt idx="7">
                  <c:v>0.8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B916-9741-8A9A-C70B8C84BDDF}"/>
            </c:ext>
          </c:extLst>
        </c:ser>
        <c:ser>
          <c:idx val="1"/>
          <c:order val="1"/>
          <c:tx>
            <c:strRef>
              <c:f>'Grade 3'!$A$28</c:f>
              <c:strCache>
                <c:ptCount val="1"/>
                <c:pt idx="0">
                  <c:v>11-49%tile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dPt>
            <c:idx val="0"/>
            <c:invertIfNegative val="0"/>
            <c:bubble3D val="0"/>
            <c:spPr>
              <a:noFill/>
              <a:effectLst/>
            </c:spPr>
            <c:extLst>
              <c:ext xmlns:c16="http://schemas.microsoft.com/office/drawing/2014/chart" uri="{C3380CC4-5D6E-409C-BE32-E72D297353CC}">
                <c16:uniqueId val="{0000000A-B916-9741-8A9A-C70B8C84BDDF}"/>
              </c:ext>
            </c:extLst>
          </c:dPt>
          <c:dPt>
            <c:idx val="2"/>
            <c:invertIfNegative val="0"/>
            <c:bubble3D val="0"/>
            <c:spPr>
              <a:noFill/>
              <a:effectLst/>
            </c:spPr>
            <c:extLst>
              <c:ext xmlns:c16="http://schemas.microsoft.com/office/drawing/2014/chart" uri="{C3380CC4-5D6E-409C-BE32-E72D297353CC}">
                <c16:uniqueId val="{0000000C-B916-9741-8A9A-C70B8C84BDDF}"/>
              </c:ext>
            </c:extLst>
          </c:dPt>
          <c:dPt>
            <c:idx val="4"/>
            <c:invertIfNegative val="0"/>
            <c:bubble3D val="0"/>
            <c:spPr>
              <a:noFill/>
              <a:effectLst/>
            </c:spPr>
            <c:extLst>
              <c:ext xmlns:c16="http://schemas.microsoft.com/office/drawing/2014/chart" uri="{C3380CC4-5D6E-409C-BE32-E72D297353CC}">
                <c16:uniqueId val="{0000000E-B916-9741-8A9A-C70B8C84BDDF}"/>
              </c:ext>
            </c:extLst>
          </c:dPt>
          <c:dPt>
            <c:idx val="6"/>
            <c:invertIfNegative val="0"/>
            <c:bubble3D val="0"/>
            <c:spPr>
              <a:noFill/>
              <a:effectLst/>
            </c:spPr>
            <c:extLst>
              <c:ext xmlns:c16="http://schemas.microsoft.com/office/drawing/2014/chart" uri="{C3380CC4-5D6E-409C-BE32-E72D297353CC}">
                <c16:uniqueId val="{00000010-B916-9741-8A9A-C70B8C84BDDF}"/>
              </c:ext>
            </c:extLst>
          </c:dPt>
          <c:dLbls>
            <c:dLbl>
              <c:idx val="0"/>
              <c:layout>
                <c:manualLayout>
                  <c:x val="4.5585214650811598E-2"/>
                  <c:y val="2.563616782868189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B916-9741-8A9A-C70B8C84BDDF}"/>
                </c:ext>
              </c:extLst>
            </c:dLbl>
            <c:dLbl>
              <c:idx val="2"/>
              <c:layout>
                <c:manualLayout>
                  <c:x val="5.0796700354412701E-2"/>
                  <c:y val="2.563616782868189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B916-9741-8A9A-C70B8C84BDDF}"/>
                </c:ext>
              </c:extLst>
            </c:dLbl>
            <c:dLbl>
              <c:idx val="4"/>
              <c:layout>
                <c:manualLayout>
                  <c:x val="5.4262726120908503E-2"/>
                  <c:y val="6.15953572177318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B916-9741-8A9A-C70B8C84BDDF}"/>
                </c:ext>
              </c:extLst>
            </c:dLbl>
            <c:dLbl>
              <c:idx val="6"/>
              <c:layout>
                <c:manualLayout>
                  <c:x val="5.7720818600330098E-2"/>
                  <c:y val="-5.1575250575737605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B916-9741-8A9A-C70B8C84BDDF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080C12FD-9A9E-41BA-ACD7-AB17BEE64576}" type="CELLREF">
                      <a:rPr lang="en-US"/>
                      <a:pPr/>
                      <a:t>[CELLREF]</a:t>
                    </a:fld>
                    <a:r>
                      <a:rPr lang="en-US"/>
                      <a:t>     </a:t>
                    </a:r>
                    <a:fld id="{F834CDC5-89B9-4E0D-BA93-0F41D401E507}" type="VALUE">
                      <a:rPr lang="en-US"/>
                      <a:pPr/>
                      <a:t>[VALUE]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{080C12FD-9A9E-41BA-ACD7-AB17BEE64576}</c15:txfldGUID>
                      <c15:f>'Grade 3'!$J$28</c15:f>
                      <c15:dlblFieldTableCache>
                        <c:ptCount val="1"/>
                        <c:pt idx="0">
                          <c:v>#DIV/0!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1-C9D2-47A1-B143-14AC62A6DBC4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'Grade 3'!$B$26:$I$26</c:f>
              <c:strCache>
                <c:ptCount val="8"/>
                <c:pt idx="0">
                  <c:v> </c:v>
                </c:pt>
                <c:pt idx="1">
                  <c:v>Fall</c:v>
                </c:pt>
                <c:pt idx="2">
                  <c:v>   </c:v>
                </c:pt>
                <c:pt idx="3">
                  <c:v>Winter</c:v>
                </c:pt>
                <c:pt idx="4">
                  <c:v>    </c:v>
                </c:pt>
                <c:pt idx="5">
                  <c:v>Spring</c:v>
                </c:pt>
                <c:pt idx="6">
                  <c:v>     </c:v>
                </c:pt>
                <c:pt idx="7">
                  <c:v>Should Be</c:v>
                </c:pt>
              </c:strCache>
            </c:strRef>
          </c:cat>
          <c:val>
            <c:numRef>
              <c:f>'Grade 3'!$B$28:$I$28</c:f>
              <c:numCache>
                <c:formatCode>0%</c:formatCode>
                <c:ptCount val="8"/>
                <c:pt idx="0" formatCode="General">
                  <c:v>0</c:v>
                </c:pt>
                <c:pt idx="1">
                  <c:v>0</c:v>
                </c:pt>
                <c:pt idx="2" formatCode="General">
                  <c:v>0</c:v>
                </c:pt>
                <c:pt idx="3">
                  <c:v>0</c:v>
                </c:pt>
                <c:pt idx="4" formatCode="General">
                  <c:v>0</c:v>
                </c:pt>
                <c:pt idx="5">
                  <c:v>0</c:v>
                </c:pt>
                <c:pt idx="7">
                  <c:v>0.15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B916-9741-8A9A-C70B8C84BDDF}"/>
            </c:ext>
          </c:extLst>
        </c:ser>
        <c:ser>
          <c:idx val="2"/>
          <c:order val="2"/>
          <c:tx>
            <c:strRef>
              <c:f>'Grade 3'!$A$29</c:f>
              <c:strCache>
                <c:ptCount val="1"/>
                <c:pt idx="0">
                  <c:v>≤10%tile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Pt>
            <c:idx val="0"/>
            <c:invertIfNegative val="0"/>
            <c:bubble3D val="0"/>
            <c:spPr>
              <a:noFill/>
              <a:effectLst/>
            </c:spPr>
            <c:extLst>
              <c:ext xmlns:c16="http://schemas.microsoft.com/office/drawing/2014/chart" uri="{C3380CC4-5D6E-409C-BE32-E72D297353CC}">
                <c16:uniqueId val="{00000013-B916-9741-8A9A-C70B8C84BDDF}"/>
              </c:ext>
            </c:extLst>
          </c:dPt>
          <c:dPt>
            <c:idx val="2"/>
            <c:invertIfNegative val="0"/>
            <c:bubble3D val="0"/>
            <c:spPr>
              <a:noFill/>
              <a:effectLst/>
            </c:spPr>
            <c:extLst>
              <c:ext xmlns:c16="http://schemas.microsoft.com/office/drawing/2014/chart" uri="{C3380CC4-5D6E-409C-BE32-E72D297353CC}">
                <c16:uniqueId val="{00000015-B916-9741-8A9A-C70B8C84BDDF}"/>
              </c:ext>
            </c:extLst>
          </c:dPt>
          <c:dPt>
            <c:idx val="4"/>
            <c:invertIfNegative val="0"/>
            <c:bubble3D val="0"/>
            <c:spPr>
              <a:noFill/>
              <a:effectLst/>
            </c:spPr>
            <c:extLst>
              <c:ext xmlns:c16="http://schemas.microsoft.com/office/drawing/2014/chart" uri="{C3380CC4-5D6E-409C-BE32-E72D297353CC}">
                <c16:uniqueId val="{00000017-B916-9741-8A9A-C70B8C84BDDF}"/>
              </c:ext>
            </c:extLst>
          </c:dPt>
          <c:dPt>
            <c:idx val="6"/>
            <c:invertIfNegative val="0"/>
            <c:bubble3D val="0"/>
            <c:spPr>
              <a:noFill/>
              <a:effectLst/>
            </c:spPr>
            <c:extLst>
              <c:ext xmlns:c16="http://schemas.microsoft.com/office/drawing/2014/chart" uri="{C3380CC4-5D6E-409C-BE32-E72D297353CC}">
                <c16:uniqueId val="{00000019-B916-9741-8A9A-C70B8C84BDDF}"/>
              </c:ext>
            </c:extLst>
          </c:dPt>
          <c:dLbls>
            <c:dLbl>
              <c:idx val="0"/>
              <c:layout>
                <c:manualLayout>
                  <c:x val="4.5585214650811598E-2"/>
                  <c:y val="-1.03203644119611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B916-9741-8A9A-C70B8C84BDDF}"/>
                </c:ext>
              </c:extLst>
            </c:dLbl>
            <c:dLbl>
              <c:idx val="2"/>
              <c:layout>
                <c:manualLayout>
                  <c:x val="5.2533816662009299E-2"/>
                  <c:y val="6.01206398519649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B916-9741-8A9A-C70B8C84BDDF}"/>
                </c:ext>
              </c:extLst>
            </c:dLbl>
            <c:dLbl>
              <c:idx val="4"/>
              <c:layout>
                <c:manualLayout>
                  <c:x val="5.4254792833834498E-2"/>
                  <c:y val="-5.8962123146605804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B916-9741-8A9A-C70B8C84BDDF}"/>
                </c:ext>
              </c:extLst>
            </c:dLbl>
            <c:dLbl>
              <c:idx val="6"/>
              <c:layout>
                <c:manualLayout>
                  <c:x val="5.7720955381141803E-2"/>
                  <c:y val="-8.8429898977877798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B916-9741-8A9A-C70B8C84BDDF}"/>
                </c:ext>
              </c:extLst>
            </c:dLbl>
            <c:dLbl>
              <c:idx val="9"/>
              <c:layout>
                <c:manualLayout>
                  <c:x val="-6.5459308380658278E-3"/>
                  <c:y val="-2.997240837204942E-17"/>
                </c:manualLayout>
              </c:layout>
              <c:tx>
                <c:rich>
                  <a:bodyPr/>
                  <a:lstStyle/>
                  <a:p>
                    <a:fld id="{9DD9E63F-7228-4848-9E87-01B50FD23755}" type="CELLREF">
                      <a:rPr lang="en-US"/>
                      <a:pPr/>
                      <a:t>[CELLREF]</a:t>
                    </a:fld>
                    <a:r>
                      <a:rPr lang="en-US"/>
                      <a:t>     </a:t>
                    </a:r>
                    <a:fld id="{B7E74C4A-F822-4B71-85EE-B9AFC3B7A275}" type="VALUE">
                      <a:rPr lang="en-US"/>
                      <a:pPr/>
                      <a:t>[VALUE]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{9DD9E63F-7228-4848-9E87-01B50FD23755}</c15:txfldGUID>
                      <c15:f>'Grade 3'!$J$29</c15:f>
                      <c15:dlblFieldTableCache>
                        <c:ptCount val="1"/>
                        <c:pt idx="0">
                          <c:v>#DIV/0!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A-C9D2-47A1-B143-14AC62A6DBC4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'Grade 3'!$B$26:$I$26</c:f>
              <c:strCache>
                <c:ptCount val="8"/>
                <c:pt idx="0">
                  <c:v> </c:v>
                </c:pt>
                <c:pt idx="1">
                  <c:v>Fall</c:v>
                </c:pt>
                <c:pt idx="2">
                  <c:v>   </c:v>
                </c:pt>
                <c:pt idx="3">
                  <c:v>Winter</c:v>
                </c:pt>
                <c:pt idx="4">
                  <c:v>    </c:v>
                </c:pt>
                <c:pt idx="5">
                  <c:v>Spring</c:v>
                </c:pt>
                <c:pt idx="6">
                  <c:v>     </c:v>
                </c:pt>
                <c:pt idx="7">
                  <c:v>Should Be</c:v>
                </c:pt>
              </c:strCache>
            </c:strRef>
          </c:cat>
          <c:val>
            <c:numRef>
              <c:f>'Grade 3'!$B$29:$I$29</c:f>
              <c:numCache>
                <c:formatCode>0%</c:formatCode>
                <c:ptCount val="8"/>
                <c:pt idx="0" formatCode="General">
                  <c:v>0</c:v>
                </c:pt>
                <c:pt idx="1">
                  <c:v>0</c:v>
                </c:pt>
                <c:pt idx="2" formatCode="General">
                  <c:v>0</c:v>
                </c:pt>
                <c:pt idx="3">
                  <c:v>0</c:v>
                </c:pt>
                <c:pt idx="4" formatCode="General">
                  <c:v>0</c:v>
                </c:pt>
                <c:pt idx="5">
                  <c:v>0</c:v>
                </c:pt>
                <c:pt idx="7">
                  <c:v>0.05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A-B916-9741-8A9A-C70B8C84BDD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0"/>
        <c:gapDepth val="0"/>
        <c:shape val="pyramid"/>
        <c:axId val="529808376"/>
        <c:axId val="529802496"/>
        <c:axId val="0"/>
      </c:bar3DChart>
      <c:catAx>
        <c:axId val="52980837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529802496"/>
        <c:crosses val="autoZero"/>
        <c:auto val="1"/>
        <c:lblAlgn val="ctr"/>
        <c:lblOffset val="100"/>
        <c:noMultiLvlLbl val="0"/>
      </c:catAx>
      <c:valAx>
        <c:axId val="529802496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52980837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Grade 4 </a:t>
            </a:r>
            <a:r>
              <a:rPr lang="en-US" baseline="0"/>
              <a:t>Math </a:t>
            </a:r>
            <a:endParaRPr lang="en-US"/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percentStacked"/>
        <c:varyColors val="0"/>
        <c:ser>
          <c:idx val="0"/>
          <c:order val="0"/>
          <c:tx>
            <c:strRef>
              <c:f>'Grade 4'!$A$2</c:f>
              <c:strCache>
                <c:ptCount val="1"/>
                <c:pt idx="0">
                  <c:v>50%tile+</c:v>
                </c:pt>
              </c:strCache>
            </c:strRef>
          </c:tx>
          <c:spPr>
            <a:solidFill>
              <a:srgbClr val="ABFF5A"/>
            </a:solidFill>
          </c:spPr>
          <c:invertIfNegative val="0"/>
          <c:dPt>
            <c:idx val="0"/>
            <c:invertIfNegative val="0"/>
            <c:bubble3D val="0"/>
            <c:spPr>
              <a:noFill/>
              <a:effectLst/>
            </c:spPr>
            <c:extLst>
              <c:ext xmlns:c16="http://schemas.microsoft.com/office/drawing/2014/chart" uri="{C3380CC4-5D6E-409C-BE32-E72D297353CC}">
                <c16:uniqueId val="{00000001-F5C6-374C-8763-C524E58468AA}"/>
              </c:ext>
            </c:extLst>
          </c:dPt>
          <c:dPt>
            <c:idx val="2"/>
            <c:invertIfNegative val="0"/>
            <c:bubble3D val="0"/>
            <c:spPr>
              <a:noFill/>
              <a:effectLst/>
            </c:spPr>
            <c:extLst>
              <c:ext xmlns:c16="http://schemas.microsoft.com/office/drawing/2014/chart" uri="{C3380CC4-5D6E-409C-BE32-E72D297353CC}">
                <c16:uniqueId val="{00000003-F5C6-374C-8763-C524E58468AA}"/>
              </c:ext>
            </c:extLst>
          </c:dPt>
          <c:dPt>
            <c:idx val="4"/>
            <c:invertIfNegative val="0"/>
            <c:bubble3D val="0"/>
            <c:spPr>
              <a:noFill/>
              <a:effectLst/>
            </c:spPr>
            <c:extLst>
              <c:ext xmlns:c16="http://schemas.microsoft.com/office/drawing/2014/chart" uri="{C3380CC4-5D6E-409C-BE32-E72D297353CC}">
                <c16:uniqueId val="{00000005-F5C6-374C-8763-C524E58468AA}"/>
              </c:ext>
            </c:extLst>
          </c:dPt>
          <c:dPt>
            <c:idx val="6"/>
            <c:invertIfNegative val="0"/>
            <c:bubble3D val="0"/>
            <c:spPr>
              <a:noFill/>
              <a:effectLst/>
            </c:spPr>
            <c:extLst>
              <c:ext xmlns:c16="http://schemas.microsoft.com/office/drawing/2014/chart" uri="{C3380CC4-5D6E-409C-BE32-E72D297353CC}">
                <c16:uniqueId val="{00000007-F5C6-374C-8763-C524E58468AA}"/>
              </c:ext>
            </c:extLst>
          </c:dPt>
          <c:dLbls>
            <c:dLbl>
              <c:idx val="0"/>
              <c:layout>
                <c:manualLayout>
                  <c:x val="4.5561004447154503E-2"/>
                  <c:y val="-8.8429898977874697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F5C6-374C-8763-C524E58468AA}"/>
                </c:ext>
              </c:extLst>
            </c:dLbl>
            <c:dLbl>
              <c:idx val="2"/>
              <c:layout>
                <c:manualLayout>
                  <c:x val="5.0796700354412798E-2"/>
                  <c:y val="2.342807750264189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F5C6-374C-8763-C524E58468AA}"/>
                </c:ext>
              </c:extLst>
            </c:dLbl>
            <c:dLbl>
              <c:idx val="4"/>
              <c:layout>
                <c:manualLayout>
                  <c:x val="5.4262862901720103E-2"/>
                  <c:y val="5.790723522911130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F5C6-374C-8763-C524E58468AA}"/>
                </c:ext>
              </c:extLst>
            </c:dLbl>
            <c:dLbl>
              <c:idx val="6"/>
              <c:layout>
                <c:manualLayout>
                  <c:x val="5.7720955381141803E-2"/>
                  <c:y val="5.864857963460489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5C6-374C-8763-C524E58468AA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6890815C-E22E-4641-9F90-07FDA978C835}" type="CELLREF">
                      <a:rPr lang="en-US"/>
                      <a:pPr/>
                      <a:t>[CELLREF]</a:t>
                    </a:fld>
                    <a:r>
                      <a:rPr lang="en-US"/>
                      <a:t>     </a:t>
                    </a:r>
                    <a:fld id="{257BAF96-FAF1-4601-B60F-3F1ACA824449}" type="VALUE">
                      <a:rPr lang="en-US"/>
                      <a:pPr/>
                      <a:t>[VALUE]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{6890815C-E22E-4641-9F90-07FDA978C835}</c15:txfldGUID>
                      <c15:f>'Grade 4'!$J$2</c15:f>
                      <c15:dlblFieldTableCache>
                        <c:ptCount val="1"/>
                        <c:pt idx="0">
                          <c:v>#DIV/0!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8-C7C0-4825-A411-AFFED4CBFFF1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'Grade 4'!$B$1:$I$1</c:f>
              <c:strCache>
                <c:ptCount val="8"/>
                <c:pt idx="0">
                  <c:v> </c:v>
                </c:pt>
                <c:pt idx="1">
                  <c:v>Fall</c:v>
                </c:pt>
                <c:pt idx="2">
                  <c:v>   </c:v>
                </c:pt>
                <c:pt idx="3">
                  <c:v>Winter</c:v>
                </c:pt>
                <c:pt idx="4">
                  <c:v>    </c:v>
                </c:pt>
                <c:pt idx="5">
                  <c:v>Spring</c:v>
                </c:pt>
                <c:pt idx="6">
                  <c:v>     </c:v>
                </c:pt>
                <c:pt idx="7">
                  <c:v>Should Be</c:v>
                </c:pt>
              </c:strCache>
            </c:strRef>
          </c:cat>
          <c:val>
            <c:numRef>
              <c:f>'Grade 4'!$B$2:$I$2</c:f>
              <c:numCache>
                <c:formatCode>0%</c:formatCode>
                <c:ptCount val="8"/>
                <c:pt idx="0" formatCode="General">
                  <c:v>0</c:v>
                </c:pt>
                <c:pt idx="1">
                  <c:v>0</c:v>
                </c:pt>
                <c:pt idx="2" formatCode="General">
                  <c:v>0</c:v>
                </c:pt>
                <c:pt idx="3">
                  <c:v>0</c:v>
                </c:pt>
                <c:pt idx="4" formatCode="General">
                  <c:v>0</c:v>
                </c:pt>
                <c:pt idx="5">
                  <c:v>0</c:v>
                </c:pt>
                <c:pt idx="7">
                  <c:v>0.8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F5C6-374C-8763-C524E58468AA}"/>
            </c:ext>
          </c:extLst>
        </c:ser>
        <c:ser>
          <c:idx val="1"/>
          <c:order val="1"/>
          <c:tx>
            <c:strRef>
              <c:f>'Grade 4'!$A$3</c:f>
              <c:strCache>
                <c:ptCount val="1"/>
                <c:pt idx="0">
                  <c:v>11-49%tile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dPt>
            <c:idx val="0"/>
            <c:invertIfNegative val="0"/>
            <c:bubble3D val="0"/>
            <c:spPr>
              <a:noFill/>
              <a:effectLst/>
            </c:spPr>
            <c:extLst>
              <c:ext xmlns:c16="http://schemas.microsoft.com/office/drawing/2014/chart" uri="{C3380CC4-5D6E-409C-BE32-E72D297353CC}">
                <c16:uniqueId val="{0000000A-F5C6-374C-8763-C524E58468AA}"/>
              </c:ext>
            </c:extLst>
          </c:dPt>
          <c:dPt>
            <c:idx val="2"/>
            <c:invertIfNegative val="0"/>
            <c:bubble3D val="0"/>
            <c:spPr>
              <a:noFill/>
              <a:effectLst/>
            </c:spPr>
            <c:extLst>
              <c:ext xmlns:c16="http://schemas.microsoft.com/office/drawing/2014/chart" uri="{C3380CC4-5D6E-409C-BE32-E72D297353CC}">
                <c16:uniqueId val="{0000000C-F5C6-374C-8763-C524E58468AA}"/>
              </c:ext>
            </c:extLst>
          </c:dPt>
          <c:dPt>
            <c:idx val="4"/>
            <c:invertIfNegative val="0"/>
            <c:bubble3D val="0"/>
            <c:spPr>
              <a:noFill/>
              <a:effectLst/>
            </c:spPr>
            <c:extLst>
              <c:ext xmlns:c16="http://schemas.microsoft.com/office/drawing/2014/chart" uri="{C3380CC4-5D6E-409C-BE32-E72D297353CC}">
                <c16:uniqueId val="{0000000E-F5C6-374C-8763-C524E58468AA}"/>
              </c:ext>
            </c:extLst>
          </c:dPt>
          <c:dPt>
            <c:idx val="6"/>
            <c:invertIfNegative val="0"/>
            <c:bubble3D val="0"/>
            <c:spPr>
              <a:noFill/>
              <a:effectLst/>
            </c:spPr>
            <c:extLst>
              <c:ext xmlns:c16="http://schemas.microsoft.com/office/drawing/2014/chart" uri="{C3380CC4-5D6E-409C-BE32-E72D297353CC}">
                <c16:uniqueId val="{00000010-F5C6-374C-8763-C524E58468AA}"/>
              </c:ext>
            </c:extLst>
          </c:dPt>
          <c:dLbls>
            <c:dLbl>
              <c:idx val="0"/>
              <c:layout>
                <c:manualLayout>
                  <c:x val="4.5585214650811598E-2"/>
                  <c:y val="2.563616782868189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F5C6-374C-8763-C524E58468AA}"/>
                </c:ext>
              </c:extLst>
            </c:dLbl>
            <c:dLbl>
              <c:idx val="2"/>
              <c:layout>
                <c:manualLayout>
                  <c:x val="5.0796700354412701E-2"/>
                  <c:y val="2.563616782868189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F5C6-374C-8763-C524E58468AA}"/>
                </c:ext>
              </c:extLst>
            </c:dLbl>
            <c:dLbl>
              <c:idx val="4"/>
              <c:layout>
                <c:manualLayout>
                  <c:x val="5.4262726120908503E-2"/>
                  <c:y val="6.15953572177318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F5C6-374C-8763-C524E58468AA}"/>
                </c:ext>
              </c:extLst>
            </c:dLbl>
            <c:dLbl>
              <c:idx val="6"/>
              <c:layout>
                <c:manualLayout>
                  <c:x val="5.7720818600330098E-2"/>
                  <c:y val="-5.1575250575737605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F5C6-374C-8763-C524E58468AA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7A0A005F-C7DE-4144-9AB3-7281A4006D42}" type="CELLREF">
                      <a:rPr lang="en-US"/>
                      <a:pPr/>
                      <a:t>[CELLREF]</a:t>
                    </a:fld>
                    <a:r>
                      <a:rPr lang="en-US"/>
                      <a:t>     </a:t>
                    </a:r>
                    <a:fld id="{D22E4283-F8A2-4CC9-A174-CE682A28E5EF}" type="VALUE">
                      <a:rPr lang="en-US"/>
                      <a:pPr/>
                      <a:t>[VALUE]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{7A0A005F-C7DE-4144-9AB3-7281A4006D42}</c15:txfldGUID>
                      <c15:f>'Grade 4'!$J$3</c15:f>
                      <c15:dlblFieldTableCache>
                        <c:ptCount val="1"/>
                        <c:pt idx="0">
                          <c:v>#DIV/0!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1-C7C0-4825-A411-AFFED4CBFFF1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'Grade 4'!$B$1:$I$1</c:f>
              <c:strCache>
                <c:ptCount val="8"/>
                <c:pt idx="0">
                  <c:v> </c:v>
                </c:pt>
                <c:pt idx="1">
                  <c:v>Fall</c:v>
                </c:pt>
                <c:pt idx="2">
                  <c:v>   </c:v>
                </c:pt>
                <c:pt idx="3">
                  <c:v>Winter</c:v>
                </c:pt>
                <c:pt idx="4">
                  <c:v>    </c:v>
                </c:pt>
                <c:pt idx="5">
                  <c:v>Spring</c:v>
                </c:pt>
                <c:pt idx="6">
                  <c:v>     </c:v>
                </c:pt>
                <c:pt idx="7">
                  <c:v>Should Be</c:v>
                </c:pt>
              </c:strCache>
            </c:strRef>
          </c:cat>
          <c:val>
            <c:numRef>
              <c:f>'Grade 4'!$B$3:$I$3</c:f>
              <c:numCache>
                <c:formatCode>0%</c:formatCode>
                <c:ptCount val="8"/>
                <c:pt idx="0" formatCode="General">
                  <c:v>0</c:v>
                </c:pt>
                <c:pt idx="1">
                  <c:v>0</c:v>
                </c:pt>
                <c:pt idx="2" formatCode="General">
                  <c:v>0</c:v>
                </c:pt>
                <c:pt idx="3">
                  <c:v>0</c:v>
                </c:pt>
                <c:pt idx="4" formatCode="General">
                  <c:v>0</c:v>
                </c:pt>
                <c:pt idx="5">
                  <c:v>0</c:v>
                </c:pt>
                <c:pt idx="7">
                  <c:v>0.15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F5C6-374C-8763-C524E58468AA}"/>
            </c:ext>
          </c:extLst>
        </c:ser>
        <c:ser>
          <c:idx val="2"/>
          <c:order val="2"/>
          <c:tx>
            <c:strRef>
              <c:f>'Grade 4'!$A$4</c:f>
              <c:strCache>
                <c:ptCount val="1"/>
                <c:pt idx="0">
                  <c:v>≤10%tile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Pt>
            <c:idx val="0"/>
            <c:invertIfNegative val="0"/>
            <c:bubble3D val="0"/>
            <c:spPr>
              <a:noFill/>
              <a:effectLst/>
            </c:spPr>
            <c:extLst>
              <c:ext xmlns:c16="http://schemas.microsoft.com/office/drawing/2014/chart" uri="{C3380CC4-5D6E-409C-BE32-E72D297353CC}">
                <c16:uniqueId val="{00000013-F5C6-374C-8763-C524E58468AA}"/>
              </c:ext>
            </c:extLst>
          </c:dPt>
          <c:dPt>
            <c:idx val="2"/>
            <c:invertIfNegative val="0"/>
            <c:bubble3D val="0"/>
            <c:spPr>
              <a:noFill/>
              <a:effectLst/>
            </c:spPr>
            <c:extLst>
              <c:ext xmlns:c16="http://schemas.microsoft.com/office/drawing/2014/chart" uri="{C3380CC4-5D6E-409C-BE32-E72D297353CC}">
                <c16:uniqueId val="{00000015-F5C6-374C-8763-C524E58468AA}"/>
              </c:ext>
            </c:extLst>
          </c:dPt>
          <c:dPt>
            <c:idx val="4"/>
            <c:invertIfNegative val="0"/>
            <c:bubble3D val="0"/>
            <c:spPr>
              <a:noFill/>
              <a:effectLst/>
            </c:spPr>
            <c:extLst>
              <c:ext xmlns:c16="http://schemas.microsoft.com/office/drawing/2014/chart" uri="{C3380CC4-5D6E-409C-BE32-E72D297353CC}">
                <c16:uniqueId val="{00000017-F5C6-374C-8763-C524E58468AA}"/>
              </c:ext>
            </c:extLst>
          </c:dPt>
          <c:dPt>
            <c:idx val="6"/>
            <c:invertIfNegative val="0"/>
            <c:bubble3D val="0"/>
            <c:spPr>
              <a:noFill/>
              <a:effectLst/>
            </c:spPr>
            <c:extLst>
              <c:ext xmlns:c16="http://schemas.microsoft.com/office/drawing/2014/chart" uri="{C3380CC4-5D6E-409C-BE32-E72D297353CC}">
                <c16:uniqueId val="{00000019-F5C6-374C-8763-C524E58468AA}"/>
              </c:ext>
            </c:extLst>
          </c:dPt>
          <c:dLbls>
            <c:dLbl>
              <c:idx val="0"/>
              <c:layout>
                <c:manualLayout>
                  <c:x val="4.5585214650811598E-2"/>
                  <c:y val="-1.03203644119611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F5C6-374C-8763-C524E58468AA}"/>
                </c:ext>
              </c:extLst>
            </c:dLbl>
            <c:dLbl>
              <c:idx val="1"/>
              <c:spPr/>
              <c:txPr>
                <a:bodyPr/>
                <a:lstStyle/>
                <a:p>
                  <a:pPr>
                    <a:defRPr b="0" i="0"/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A-C7C0-4825-A411-AFFED4CBFFF1}"/>
                </c:ext>
              </c:extLst>
            </c:dLbl>
            <c:dLbl>
              <c:idx val="2"/>
              <c:layout>
                <c:manualLayout>
                  <c:x val="5.2533816662009299E-2"/>
                  <c:y val="6.01206398519649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F5C6-374C-8763-C524E58468AA}"/>
                </c:ext>
              </c:extLst>
            </c:dLbl>
            <c:dLbl>
              <c:idx val="4"/>
              <c:layout>
                <c:manualLayout>
                  <c:x val="5.4254792833834498E-2"/>
                  <c:y val="-5.8962123146605804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F5C6-374C-8763-C524E58468AA}"/>
                </c:ext>
              </c:extLst>
            </c:dLbl>
            <c:dLbl>
              <c:idx val="6"/>
              <c:layout>
                <c:manualLayout>
                  <c:x val="5.7720955381141803E-2"/>
                  <c:y val="-8.8429898977877798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F5C6-374C-8763-C524E58468AA}"/>
                </c:ext>
              </c:extLst>
            </c:dLbl>
            <c:dLbl>
              <c:idx val="9"/>
              <c:layout>
                <c:manualLayout>
                  <c:x val="-1.3091810133369151E-2"/>
                  <c:y val="-2.4523162867528835E-2"/>
                </c:manualLayout>
              </c:layout>
              <c:tx>
                <c:rich>
                  <a:bodyPr wrap="square" lIns="38100" tIns="19050" rIns="38100" bIns="19050" anchor="ctr">
                    <a:noAutofit/>
                  </a:bodyPr>
                  <a:lstStyle/>
                  <a:p>
                    <a:pPr>
                      <a:defRPr/>
                    </a:pPr>
                    <a:r>
                      <a:rPr lang="en-US"/>
                      <a:t>  </a:t>
                    </a:r>
                    <a:fld id="{CEC4E277-2465-4A8A-B222-5AEDB8F52131}" type="CELLREF">
                      <a:rPr lang="en-US"/>
                      <a:pPr>
                        <a:defRPr/>
                      </a:pPr>
                      <a:t>[CELLREF]</a:t>
                    </a:fld>
                    <a:r>
                      <a:rPr lang="en-US"/>
                      <a:t>     </a:t>
                    </a:r>
                    <a:fld id="{DFA8229D-C086-49E5-8EE3-711D94BF8317}" type="VALUE">
                      <a:rPr lang="en-US"/>
                      <a:pPr>
                        <a:defRPr/>
                      </a:pPr>
                      <a:t>[VALUE]</a:t>
                    </a:fld>
                    <a:endParaRPr 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5.1922323407537378E-2"/>
                      <c:h val="6.6065529495636433E-2"/>
                    </c:manualLayout>
                  </c15:layout>
                  <c15:dlblFieldTable>
                    <c15:dlblFTEntry>
                      <c15:txfldGUID>{CEC4E277-2465-4A8A-B222-5AEDB8F52131}</c15:txfldGUID>
                      <c15:f>'Grade 4'!$J$4</c15:f>
                      <c15:dlblFieldTableCache>
                        <c:ptCount val="1"/>
                        <c:pt idx="0">
                          <c:v>#DIV/0!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B-C7C0-4825-A411-AFFED4CBFFF1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'Grade 4'!$B$1:$I$1</c:f>
              <c:strCache>
                <c:ptCount val="8"/>
                <c:pt idx="0">
                  <c:v> </c:v>
                </c:pt>
                <c:pt idx="1">
                  <c:v>Fall</c:v>
                </c:pt>
                <c:pt idx="2">
                  <c:v>   </c:v>
                </c:pt>
                <c:pt idx="3">
                  <c:v>Winter</c:v>
                </c:pt>
                <c:pt idx="4">
                  <c:v>    </c:v>
                </c:pt>
                <c:pt idx="5">
                  <c:v>Spring</c:v>
                </c:pt>
                <c:pt idx="6">
                  <c:v>     </c:v>
                </c:pt>
                <c:pt idx="7">
                  <c:v>Should Be</c:v>
                </c:pt>
              </c:strCache>
            </c:strRef>
          </c:cat>
          <c:val>
            <c:numRef>
              <c:f>'Grade 4'!$B$4:$I$4</c:f>
              <c:numCache>
                <c:formatCode>0%</c:formatCode>
                <c:ptCount val="8"/>
                <c:pt idx="0" formatCode="General">
                  <c:v>0</c:v>
                </c:pt>
                <c:pt idx="1">
                  <c:v>0</c:v>
                </c:pt>
                <c:pt idx="2" formatCode="General">
                  <c:v>0</c:v>
                </c:pt>
                <c:pt idx="3">
                  <c:v>0</c:v>
                </c:pt>
                <c:pt idx="4" formatCode="General">
                  <c:v>0</c:v>
                </c:pt>
                <c:pt idx="5">
                  <c:v>0</c:v>
                </c:pt>
                <c:pt idx="7">
                  <c:v>0.05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B-F5C6-374C-8763-C524E58468A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0"/>
        <c:gapDepth val="0"/>
        <c:shape val="pyramid"/>
        <c:axId val="529803672"/>
        <c:axId val="529804064"/>
        <c:axId val="0"/>
      </c:bar3DChart>
      <c:catAx>
        <c:axId val="52980367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529804064"/>
        <c:crosses val="autoZero"/>
        <c:auto val="1"/>
        <c:lblAlgn val="ctr"/>
        <c:lblOffset val="100"/>
        <c:noMultiLvlLbl val="0"/>
      </c:catAx>
      <c:valAx>
        <c:axId val="529804064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52980367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Grade 4 </a:t>
            </a:r>
            <a:r>
              <a:rPr lang="en-US" baseline="0"/>
              <a:t>Reading </a:t>
            </a:r>
            <a:endParaRPr lang="en-US"/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percentStacked"/>
        <c:varyColors val="0"/>
        <c:ser>
          <c:idx val="0"/>
          <c:order val="0"/>
          <c:tx>
            <c:strRef>
              <c:f>'Grade 4'!$A$27</c:f>
              <c:strCache>
                <c:ptCount val="1"/>
                <c:pt idx="0">
                  <c:v>50%tile+</c:v>
                </c:pt>
              </c:strCache>
            </c:strRef>
          </c:tx>
          <c:spPr>
            <a:solidFill>
              <a:srgbClr val="ABFF5A"/>
            </a:solidFill>
          </c:spPr>
          <c:invertIfNegative val="0"/>
          <c:dPt>
            <c:idx val="0"/>
            <c:invertIfNegative val="0"/>
            <c:bubble3D val="0"/>
            <c:spPr>
              <a:noFill/>
              <a:effectLst/>
            </c:spPr>
            <c:extLst>
              <c:ext xmlns:c16="http://schemas.microsoft.com/office/drawing/2014/chart" uri="{C3380CC4-5D6E-409C-BE32-E72D297353CC}">
                <c16:uniqueId val="{00000001-B916-9741-8A9A-C70B8C84BDDF}"/>
              </c:ext>
            </c:extLst>
          </c:dPt>
          <c:dPt>
            <c:idx val="2"/>
            <c:invertIfNegative val="0"/>
            <c:bubble3D val="0"/>
            <c:spPr>
              <a:noFill/>
              <a:effectLst/>
            </c:spPr>
            <c:extLst>
              <c:ext xmlns:c16="http://schemas.microsoft.com/office/drawing/2014/chart" uri="{C3380CC4-5D6E-409C-BE32-E72D297353CC}">
                <c16:uniqueId val="{00000003-B916-9741-8A9A-C70B8C84BDDF}"/>
              </c:ext>
            </c:extLst>
          </c:dPt>
          <c:dPt>
            <c:idx val="4"/>
            <c:invertIfNegative val="0"/>
            <c:bubble3D val="0"/>
            <c:spPr>
              <a:noFill/>
              <a:effectLst/>
            </c:spPr>
            <c:extLst>
              <c:ext xmlns:c16="http://schemas.microsoft.com/office/drawing/2014/chart" uri="{C3380CC4-5D6E-409C-BE32-E72D297353CC}">
                <c16:uniqueId val="{00000005-B916-9741-8A9A-C70B8C84BDDF}"/>
              </c:ext>
            </c:extLst>
          </c:dPt>
          <c:dPt>
            <c:idx val="6"/>
            <c:invertIfNegative val="0"/>
            <c:bubble3D val="0"/>
            <c:spPr>
              <a:noFill/>
              <a:effectLst/>
            </c:spPr>
            <c:extLst>
              <c:ext xmlns:c16="http://schemas.microsoft.com/office/drawing/2014/chart" uri="{C3380CC4-5D6E-409C-BE32-E72D297353CC}">
                <c16:uniqueId val="{00000007-B916-9741-8A9A-C70B8C84BDDF}"/>
              </c:ext>
            </c:extLst>
          </c:dPt>
          <c:dLbls>
            <c:dLbl>
              <c:idx val="0"/>
              <c:layout>
                <c:manualLayout>
                  <c:x val="4.5561004447154503E-2"/>
                  <c:y val="-8.8429898977874697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B916-9741-8A9A-C70B8C84BDDF}"/>
                </c:ext>
              </c:extLst>
            </c:dLbl>
            <c:dLbl>
              <c:idx val="2"/>
              <c:layout>
                <c:manualLayout>
                  <c:x val="5.0796700354412798E-2"/>
                  <c:y val="2.342807750264189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B916-9741-8A9A-C70B8C84BDDF}"/>
                </c:ext>
              </c:extLst>
            </c:dLbl>
            <c:dLbl>
              <c:idx val="4"/>
              <c:layout>
                <c:manualLayout>
                  <c:x val="5.4262862901720103E-2"/>
                  <c:y val="5.790723522911130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B916-9741-8A9A-C70B8C84BDDF}"/>
                </c:ext>
              </c:extLst>
            </c:dLbl>
            <c:dLbl>
              <c:idx val="6"/>
              <c:layout>
                <c:manualLayout>
                  <c:x val="5.7720955381141803E-2"/>
                  <c:y val="5.864857963460489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916-9741-8A9A-C70B8C84BDDF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7174CA7D-195F-4245-9CAE-A9CF5D184E58}" type="CELLREF">
                      <a:rPr lang="en-US"/>
                      <a:pPr/>
                      <a:t>[CELLREF]</a:t>
                    </a:fld>
                    <a:r>
                      <a:rPr lang="en-US"/>
                      <a:t>     </a:t>
                    </a:r>
                    <a:fld id="{C45F588C-09C1-4F92-A793-39CB96F90E07}" type="VALUE">
                      <a:rPr lang="en-US"/>
                      <a:pPr/>
                      <a:t>[VALUE]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{7174CA7D-195F-4245-9CAE-A9CF5D184E58}</c15:txfldGUID>
                      <c15:f>'Grade 4'!$J$27</c15:f>
                      <c15:dlblFieldTableCache>
                        <c:ptCount val="1"/>
                        <c:pt idx="0">
                          <c:v>#DIV/0!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8-0EFB-4B96-B043-A09DE5BC00FA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'Grade 4'!$B$26:$I$26</c:f>
              <c:strCache>
                <c:ptCount val="8"/>
                <c:pt idx="0">
                  <c:v> </c:v>
                </c:pt>
                <c:pt idx="1">
                  <c:v>Fall</c:v>
                </c:pt>
                <c:pt idx="2">
                  <c:v>   </c:v>
                </c:pt>
                <c:pt idx="3">
                  <c:v>Winter</c:v>
                </c:pt>
                <c:pt idx="4">
                  <c:v>    </c:v>
                </c:pt>
                <c:pt idx="5">
                  <c:v>Spring</c:v>
                </c:pt>
                <c:pt idx="6">
                  <c:v>     </c:v>
                </c:pt>
                <c:pt idx="7">
                  <c:v>Should Be</c:v>
                </c:pt>
              </c:strCache>
            </c:strRef>
          </c:cat>
          <c:val>
            <c:numRef>
              <c:f>'Grade 4'!$B$27:$I$27</c:f>
              <c:numCache>
                <c:formatCode>0%</c:formatCode>
                <c:ptCount val="8"/>
                <c:pt idx="0" formatCode="General">
                  <c:v>0</c:v>
                </c:pt>
                <c:pt idx="1">
                  <c:v>0</c:v>
                </c:pt>
                <c:pt idx="2" formatCode="General">
                  <c:v>0</c:v>
                </c:pt>
                <c:pt idx="3">
                  <c:v>0</c:v>
                </c:pt>
                <c:pt idx="4" formatCode="General">
                  <c:v>0</c:v>
                </c:pt>
                <c:pt idx="5">
                  <c:v>0</c:v>
                </c:pt>
                <c:pt idx="7">
                  <c:v>0.8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B916-9741-8A9A-C70B8C84BDDF}"/>
            </c:ext>
          </c:extLst>
        </c:ser>
        <c:ser>
          <c:idx val="1"/>
          <c:order val="1"/>
          <c:tx>
            <c:strRef>
              <c:f>'Grade 4'!$A$28</c:f>
              <c:strCache>
                <c:ptCount val="1"/>
                <c:pt idx="0">
                  <c:v>11-49%tile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dPt>
            <c:idx val="0"/>
            <c:invertIfNegative val="0"/>
            <c:bubble3D val="0"/>
            <c:spPr>
              <a:noFill/>
              <a:effectLst/>
            </c:spPr>
            <c:extLst>
              <c:ext xmlns:c16="http://schemas.microsoft.com/office/drawing/2014/chart" uri="{C3380CC4-5D6E-409C-BE32-E72D297353CC}">
                <c16:uniqueId val="{0000000A-B916-9741-8A9A-C70B8C84BDDF}"/>
              </c:ext>
            </c:extLst>
          </c:dPt>
          <c:dPt>
            <c:idx val="2"/>
            <c:invertIfNegative val="0"/>
            <c:bubble3D val="0"/>
            <c:spPr>
              <a:noFill/>
              <a:effectLst/>
            </c:spPr>
            <c:extLst>
              <c:ext xmlns:c16="http://schemas.microsoft.com/office/drawing/2014/chart" uri="{C3380CC4-5D6E-409C-BE32-E72D297353CC}">
                <c16:uniqueId val="{0000000C-B916-9741-8A9A-C70B8C84BDDF}"/>
              </c:ext>
            </c:extLst>
          </c:dPt>
          <c:dPt>
            <c:idx val="4"/>
            <c:invertIfNegative val="0"/>
            <c:bubble3D val="0"/>
            <c:spPr>
              <a:noFill/>
              <a:effectLst/>
            </c:spPr>
            <c:extLst>
              <c:ext xmlns:c16="http://schemas.microsoft.com/office/drawing/2014/chart" uri="{C3380CC4-5D6E-409C-BE32-E72D297353CC}">
                <c16:uniqueId val="{0000000E-B916-9741-8A9A-C70B8C84BDDF}"/>
              </c:ext>
            </c:extLst>
          </c:dPt>
          <c:dPt>
            <c:idx val="6"/>
            <c:invertIfNegative val="0"/>
            <c:bubble3D val="0"/>
            <c:spPr>
              <a:noFill/>
              <a:effectLst/>
            </c:spPr>
            <c:extLst>
              <c:ext xmlns:c16="http://schemas.microsoft.com/office/drawing/2014/chart" uri="{C3380CC4-5D6E-409C-BE32-E72D297353CC}">
                <c16:uniqueId val="{00000010-B916-9741-8A9A-C70B8C84BDDF}"/>
              </c:ext>
            </c:extLst>
          </c:dPt>
          <c:dLbls>
            <c:dLbl>
              <c:idx val="0"/>
              <c:layout>
                <c:manualLayout>
                  <c:x val="4.5585214650811598E-2"/>
                  <c:y val="2.563616782868189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B916-9741-8A9A-C70B8C84BDDF}"/>
                </c:ext>
              </c:extLst>
            </c:dLbl>
            <c:dLbl>
              <c:idx val="2"/>
              <c:layout>
                <c:manualLayout>
                  <c:x val="5.0796700354412701E-2"/>
                  <c:y val="2.563616782868189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B916-9741-8A9A-C70B8C84BDDF}"/>
                </c:ext>
              </c:extLst>
            </c:dLbl>
            <c:dLbl>
              <c:idx val="4"/>
              <c:layout>
                <c:manualLayout>
                  <c:x val="5.4262726120908503E-2"/>
                  <c:y val="6.15953572177318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B916-9741-8A9A-C70B8C84BDDF}"/>
                </c:ext>
              </c:extLst>
            </c:dLbl>
            <c:dLbl>
              <c:idx val="6"/>
              <c:layout>
                <c:manualLayout>
                  <c:x val="5.7720818600330098E-2"/>
                  <c:y val="-5.1575250575737605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B916-9741-8A9A-C70B8C84BDDF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080C12FD-9A9E-41BA-ACD7-AB17BEE64576}" type="CELLREF">
                      <a:rPr lang="en-US"/>
                      <a:pPr/>
                      <a:t>[CELLREF]</a:t>
                    </a:fld>
                    <a:r>
                      <a:rPr lang="en-US"/>
                      <a:t>     </a:t>
                    </a:r>
                    <a:fld id="{F834CDC5-89B9-4E0D-BA93-0F41D401E507}" type="VALUE">
                      <a:rPr lang="en-US"/>
                      <a:pPr/>
                      <a:t>[VALUE]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{080C12FD-9A9E-41BA-ACD7-AB17BEE64576}</c15:txfldGUID>
                      <c15:f>'Grade 4'!$J$28</c15:f>
                      <c15:dlblFieldTableCache>
                        <c:ptCount val="1"/>
                        <c:pt idx="0">
                          <c:v>#DIV/0!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1-0EFB-4B96-B043-A09DE5BC00FA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'Grade 4'!$B$26:$I$26</c:f>
              <c:strCache>
                <c:ptCount val="8"/>
                <c:pt idx="0">
                  <c:v> </c:v>
                </c:pt>
                <c:pt idx="1">
                  <c:v>Fall</c:v>
                </c:pt>
                <c:pt idx="2">
                  <c:v>   </c:v>
                </c:pt>
                <c:pt idx="3">
                  <c:v>Winter</c:v>
                </c:pt>
                <c:pt idx="4">
                  <c:v>    </c:v>
                </c:pt>
                <c:pt idx="5">
                  <c:v>Spring</c:v>
                </c:pt>
                <c:pt idx="6">
                  <c:v>     </c:v>
                </c:pt>
                <c:pt idx="7">
                  <c:v>Should Be</c:v>
                </c:pt>
              </c:strCache>
            </c:strRef>
          </c:cat>
          <c:val>
            <c:numRef>
              <c:f>'Grade 4'!$B$28:$I$28</c:f>
              <c:numCache>
                <c:formatCode>0%</c:formatCode>
                <c:ptCount val="8"/>
                <c:pt idx="0" formatCode="General">
                  <c:v>0</c:v>
                </c:pt>
                <c:pt idx="1">
                  <c:v>0</c:v>
                </c:pt>
                <c:pt idx="2" formatCode="General">
                  <c:v>0</c:v>
                </c:pt>
                <c:pt idx="3">
                  <c:v>0</c:v>
                </c:pt>
                <c:pt idx="4" formatCode="General">
                  <c:v>0</c:v>
                </c:pt>
                <c:pt idx="5">
                  <c:v>0</c:v>
                </c:pt>
                <c:pt idx="7">
                  <c:v>0.15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B916-9741-8A9A-C70B8C84BDDF}"/>
            </c:ext>
          </c:extLst>
        </c:ser>
        <c:ser>
          <c:idx val="2"/>
          <c:order val="2"/>
          <c:tx>
            <c:strRef>
              <c:f>'Grade 4'!$A$29</c:f>
              <c:strCache>
                <c:ptCount val="1"/>
                <c:pt idx="0">
                  <c:v>≤10%tile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Pt>
            <c:idx val="0"/>
            <c:invertIfNegative val="0"/>
            <c:bubble3D val="0"/>
            <c:spPr>
              <a:noFill/>
              <a:effectLst/>
            </c:spPr>
            <c:extLst>
              <c:ext xmlns:c16="http://schemas.microsoft.com/office/drawing/2014/chart" uri="{C3380CC4-5D6E-409C-BE32-E72D297353CC}">
                <c16:uniqueId val="{00000013-B916-9741-8A9A-C70B8C84BDDF}"/>
              </c:ext>
            </c:extLst>
          </c:dPt>
          <c:dPt>
            <c:idx val="2"/>
            <c:invertIfNegative val="0"/>
            <c:bubble3D val="0"/>
            <c:spPr>
              <a:noFill/>
              <a:effectLst/>
            </c:spPr>
            <c:extLst>
              <c:ext xmlns:c16="http://schemas.microsoft.com/office/drawing/2014/chart" uri="{C3380CC4-5D6E-409C-BE32-E72D297353CC}">
                <c16:uniqueId val="{00000015-B916-9741-8A9A-C70B8C84BDDF}"/>
              </c:ext>
            </c:extLst>
          </c:dPt>
          <c:dPt>
            <c:idx val="4"/>
            <c:invertIfNegative val="0"/>
            <c:bubble3D val="0"/>
            <c:spPr>
              <a:noFill/>
              <a:effectLst/>
            </c:spPr>
            <c:extLst>
              <c:ext xmlns:c16="http://schemas.microsoft.com/office/drawing/2014/chart" uri="{C3380CC4-5D6E-409C-BE32-E72D297353CC}">
                <c16:uniqueId val="{00000017-B916-9741-8A9A-C70B8C84BDDF}"/>
              </c:ext>
            </c:extLst>
          </c:dPt>
          <c:dPt>
            <c:idx val="6"/>
            <c:invertIfNegative val="0"/>
            <c:bubble3D val="0"/>
            <c:spPr>
              <a:noFill/>
              <a:effectLst/>
            </c:spPr>
            <c:extLst>
              <c:ext xmlns:c16="http://schemas.microsoft.com/office/drawing/2014/chart" uri="{C3380CC4-5D6E-409C-BE32-E72D297353CC}">
                <c16:uniqueId val="{00000019-B916-9741-8A9A-C70B8C84BDDF}"/>
              </c:ext>
            </c:extLst>
          </c:dPt>
          <c:dLbls>
            <c:dLbl>
              <c:idx val="0"/>
              <c:layout>
                <c:manualLayout>
                  <c:x val="4.5585214650811598E-2"/>
                  <c:y val="-1.03203644119611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B916-9741-8A9A-C70B8C84BDDF}"/>
                </c:ext>
              </c:extLst>
            </c:dLbl>
            <c:dLbl>
              <c:idx val="2"/>
              <c:layout>
                <c:manualLayout>
                  <c:x val="5.2533816662009299E-2"/>
                  <c:y val="6.01206398519649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B916-9741-8A9A-C70B8C84BDDF}"/>
                </c:ext>
              </c:extLst>
            </c:dLbl>
            <c:dLbl>
              <c:idx val="4"/>
              <c:layout>
                <c:manualLayout>
                  <c:x val="5.4254792833834498E-2"/>
                  <c:y val="-5.8962123146605804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B916-9741-8A9A-C70B8C84BDDF}"/>
                </c:ext>
              </c:extLst>
            </c:dLbl>
            <c:dLbl>
              <c:idx val="6"/>
              <c:layout>
                <c:manualLayout>
                  <c:x val="5.7720955381141803E-2"/>
                  <c:y val="-8.8429898977877798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B916-9741-8A9A-C70B8C84BDDF}"/>
                </c:ext>
              </c:extLst>
            </c:dLbl>
            <c:dLbl>
              <c:idx val="9"/>
              <c:layout>
                <c:manualLayout>
                  <c:x val="-6.5459308380658278E-3"/>
                  <c:y val="-2.997240837204942E-17"/>
                </c:manualLayout>
              </c:layout>
              <c:tx>
                <c:rich>
                  <a:bodyPr/>
                  <a:lstStyle/>
                  <a:p>
                    <a:fld id="{9DD9E63F-7228-4848-9E87-01B50FD23755}" type="CELLREF">
                      <a:rPr lang="en-US"/>
                      <a:pPr/>
                      <a:t>[CELLREF]</a:t>
                    </a:fld>
                    <a:r>
                      <a:rPr lang="en-US"/>
                      <a:t>     </a:t>
                    </a:r>
                    <a:fld id="{B7E74C4A-F822-4B71-85EE-B9AFC3B7A275}" type="VALUE">
                      <a:rPr lang="en-US"/>
                      <a:pPr/>
                      <a:t>[VALUE]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{9DD9E63F-7228-4848-9E87-01B50FD23755}</c15:txfldGUID>
                      <c15:f>'Grade 4'!$J$29</c15:f>
                      <c15:dlblFieldTableCache>
                        <c:ptCount val="1"/>
                        <c:pt idx="0">
                          <c:v>#DIV/0!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A-0EFB-4B96-B043-A09DE5BC00FA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'Grade 4'!$B$26:$I$26</c:f>
              <c:strCache>
                <c:ptCount val="8"/>
                <c:pt idx="0">
                  <c:v> </c:v>
                </c:pt>
                <c:pt idx="1">
                  <c:v>Fall</c:v>
                </c:pt>
                <c:pt idx="2">
                  <c:v>   </c:v>
                </c:pt>
                <c:pt idx="3">
                  <c:v>Winter</c:v>
                </c:pt>
                <c:pt idx="4">
                  <c:v>    </c:v>
                </c:pt>
                <c:pt idx="5">
                  <c:v>Spring</c:v>
                </c:pt>
                <c:pt idx="6">
                  <c:v>     </c:v>
                </c:pt>
                <c:pt idx="7">
                  <c:v>Should Be</c:v>
                </c:pt>
              </c:strCache>
            </c:strRef>
          </c:cat>
          <c:val>
            <c:numRef>
              <c:f>'Grade 4'!$B$29:$I$29</c:f>
              <c:numCache>
                <c:formatCode>0%</c:formatCode>
                <c:ptCount val="8"/>
                <c:pt idx="0" formatCode="General">
                  <c:v>0</c:v>
                </c:pt>
                <c:pt idx="1">
                  <c:v>0</c:v>
                </c:pt>
                <c:pt idx="2" formatCode="General">
                  <c:v>0</c:v>
                </c:pt>
                <c:pt idx="3">
                  <c:v>0</c:v>
                </c:pt>
                <c:pt idx="4" formatCode="General">
                  <c:v>0</c:v>
                </c:pt>
                <c:pt idx="5">
                  <c:v>0</c:v>
                </c:pt>
                <c:pt idx="7">
                  <c:v>0.05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A-B916-9741-8A9A-C70B8C84BDD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0"/>
        <c:gapDepth val="0"/>
        <c:shape val="pyramid"/>
        <c:axId val="529815040"/>
        <c:axId val="529815432"/>
        <c:axId val="0"/>
      </c:bar3DChart>
      <c:catAx>
        <c:axId val="52981504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529815432"/>
        <c:crosses val="autoZero"/>
        <c:auto val="1"/>
        <c:lblAlgn val="ctr"/>
        <c:lblOffset val="100"/>
        <c:noMultiLvlLbl val="0"/>
      </c:catAx>
      <c:valAx>
        <c:axId val="529815432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52981504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Grade 5 </a:t>
            </a:r>
            <a:r>
              <a:rPr lang="en-US" baseline="0"/>
              <a:t>Math </a:t>
            </a:r>
            <a:endParaRPr lang="en-US"/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percentStacked"/>
        <c:varyColors val="0"/>
        <c:ser>
          <c:idx val="0"/>
          <c:order val="0"/>
          <c:tx>
            <c:strRef>
              <c:f>'Grade 5'!$A$2</c:f>
              <c:strCache>
                <c:ptCount val="1"/>
                <c:pt idx="0">
                  <c:v>50%tile+</c:v>
                </c:pt>
              </c:strCache>
            </c:strRef>
          </c:tx>
          <c:spPr>
            <a:solidFill>
              <a:srgbClr val="ABFF5A"/>
            </a:solidFill>
          </c:spPr>
          <c:invertIfNegative val="0"/>
          <c:dPt>
            <c:idx val="0"/>
            <c:invertIfNegative val="0"/>
            <c:bubble3D val="0"/>
            <c:spPr>
              <a:noFill/>
              <a:effectLst/>
            </c:spPr>
            <c:extLst>
              <c:ext xmlns:c16="http://schemas.microsoft.com/office/drawing/2014/chart" uri="{C3380CC4-5D6E-409C-BE32-E72D297353CC}">
                <c16:uniqueId val="{00000001-F5C6-374C-8763-C524E58468AA}"/>
              </c:ext>
            </c:extLst>
          </c:dPt>
          <c:dPt>
            <c:idx val="2"/>
            <c:invertIfNegative val="0"/>
            <c:bubble3D val="0"/>
            <c:spPr>
              <a:noFill/>
              <a:effectLst/>
            </c:spPr>
            <c:extLst>
              <c:ext xmlns:c16="http://schemas.microsoft.com/office/drawing/2014/chart" uri="{C3380CC4-5D6E-409C-BE32-E72D297353CC}">
                <c16:uniqueId val="{00000003-F5C6-374C-8763-C524E58468AA}"/>
              </c:ext>
            </c:extLst>
          </c:dPt>
          <c:dPt>
            <c:idx val="4"/>
            <c:invertIfNegative val="0"/>
            <c:bubble3D val="0"/>
            <c:spPr>
              <a:noFill/>
              <a:effectLst/>
            </c:spPr>
            <c:extLst>
              <c:ext xmlns:c16="http://schemas.microsoft.com/office/drawing/2014/chart" uri="{C3380CC4-5D6E-409C-BE32-E72D297353CC}">
                <c16:uniqueId val="{00000005-F5C6-374C-8763-C524E58468AA}"/>
              </c:ext>
            </c:extLst>
          </c:dPt>
          <c:dPt>
            <c:idx val="6"/>
            <c:invertIfNegative val="0"/>
            <c:bubble3D val="0"/>
            <c:spPr>
              <a:noFill/>
              <a:effectLst/>
            </c:spPr>
            <c:extLst>
              <c:ext xmlns:c16="http://schemas.microsoft.com/office/drawing/2014/chart" uri="{C3380CC4-5D6E-409C-BE32-E72D297353CC}">
                <c16:uniqueId val="{00000007-F5C6-374C-8763-C524E58468AA}"/>
              </c:ext>
            </c:extLst>
          </c:dPt>
          <c:dLbls>
            <c:dLbl>
              <c:idx val="0"/>
              <c:layout>
                <c:manualLayout>
                  <c:x val="4.5561004447154503E-2"/>
                  <c:y val="-8.8429898977874697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5C6-374C-8763-C524E58468AA}"/>
                </c:ext>
              </c:extLst>
            </c:dLbl>
            <c:dLbl>
              <c:idx val="2"/>
              <c:layout>
                <c:manualLayout>
                  <c:x val="5.0796700354412798E-2"/>
                  <c:y val="2.342807750264189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5C6-374C-8763-C524E58468AA}"/>
                </c:ext>
              </c:extLst>
            </c:dLbl>
            <c:dLbl>
              <c:idx val="4"/>
              <c:layout>
                <c:manualLayout>
                  <c:x val="5.4262862901720103E-2"/>
                  <c:y val="5.790723522911130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5C6-374C-8763-C524E58468AA}"/>
                </c:ext>
              </c:extLst>
            </c:dLbl>
            <c:dLbl>
              <c:idx val="6"/>
              <c:layout>
                <c:manualLayout>
                  <c:x val="5.7720955381141803E-2"/>
                  <c:y val="5.864857963460489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5C6-374C-8763-C524E58468AA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6890815C-E22E-4641-9F90-07FDA978C835}" type="CELLREF">
                      <a:rPr lang="en-US"/>
                      <a:pPr/>
                      <a:t>[CELLREF]</a:t>
                    </a:fld>
                    <a:r>
                      <a:rPr lang="en-US"/>
                      <a:t>     </a:t>
                    </a:r>
                    <a:fld id="{257BAF96-FAF1-4601-B60F-3F1ACA824449}" type="VALUE">
                      <a:rPr lang="en-US"/>
                      <a:pPr/>
                      <a:t>[VALUE]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{6890815C-E22E-4641-9F90-07FDA978C835}</c15:txfldGUID>
                      <c15:f>'Grade 5'!$J$2</c15:f>
                      <c15:dlblFieldTableCache>
                        <c:ptCount val="1"/>
                        <c:pt idx="0">
                          <c:v>#DIV/0!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8-5ED5-4FBC-8184-840A1D09C084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'Grade 5'!$B$1:$I$1</c:f>
              <c:strCache>
                <c:ptCount val="8"/>
                <c:pt idx="0">
                  <c:v> </c:v>
                </c:pt>
                <c:pt idx="1">
                  <c:v>Fall</c:v>
                </c:pt>
                <c:pt idx="2">
                  <c:v>   </c:v>
                </c:pt>
                <c:pt idx="3">
                  <c:v>Winter</c:v>
                </c:pt>
                <c:pt idx="4">
                  <c:v>    </c:v>
                </c:pt>
                <c:pt idx="5">
                  <c:v>Spring</c:v>
                </c:pt>
                <c:pt idx="6">
                  <c:v>     </c:v>
                </c:pt>
                <c:pt idx="7">
                  <c:v>Should Be</c:v>
                </c:pt>
              </c:strCache>
            </c:strRef>
          </c:cat>
          <c:val>
            <c:numRef>
              <c:f>'Grade 5'!$B$2:$I$2</c:f>
              <c:numCache>
                <c:formatCode>0%</c:formatCode>
                <c:ptCount val="8"/>
                <c:pt idx="0" formatCode="General">
                  <c:v>0</c:v>
                </c:pt>
                <c:pt idx="1">
                  <c:v>0</c:v>
                </c:pt>
                <c:pt idx="2" formatCode="General">
                  <c:v>0</c:v>
                </c:pt>
                <c:pt idx="3">
                  <c:v>0</c:v>
                </c:pt>
                <c:pt idx="4" formatCode="General">
                  <c:v>0</c:v>
                </c:pt>
                <c:pt idx="5">
                  <c:v>0</c:v>
                </c:pt>
                <c:pt idx="7">
                  <c:v>0.8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F5C6-374C-8763-C524E58468AA}"/>
            </c:ext>
          </c:extLst>
        </c:ser>
        <c:ser>
          <c:idx val="1"/>
          <c:order val="1"/>
          <c:tx>
            <c:strRef>
              <c:f>'Grade 5'!$A$3</c:f>
              <c:strCache>
                <c:ptCount val="1"/>
                <c:pt idx="0">
                  <c:v>11-49%tile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dPt>
            <c:idx val="0"/>
            <c:invertIfNegative val="0"/>
            <c:bubble3D val="0"/>
            <c:spPr>
              <a:noFill/>
              <a:effectLst/>
            </c:spPr>
            <c:extLst>
              <c:ext xmlns:c16="http://schemas.microsoft.com/office/drawing/2014/chart" uri="{C3380CC4-5D6E-409C-BE32-E72D297353CC}">
                <c16:uniqueId val="{0000000A-F5C6-374C-8763-C524E58468AA}"/>
              </c:ext>
            </c:extLst>
          </c:dPt>
          <c:dPt>
            <c:idx val="2"/>
            <c:invertIfNegative val="0"/>
            <c:bubble3D val="0"/>
            <c:spPr>
              <a:noFill/>
              <a:effectLst/>
            </c:spPr>
            <c:extLst>
              <c:ext xmlns:c16="http://schemas.microsoft.com/office/drawing/2014/chart" uri="{C3380CC4-5D6E-409C-BE32-E72D297353CC}">
                <c16:uniqueId val="{0000000C-F5C6-374C-8763-C524E58468AA}"/>
              </c:ext>
            </c:extLst>
          </c:dPt>
          <c:dPt>
            <c:idx val="4"/>
            <c:invertIfNegative val="0"/>
            <c:bubble3D val="0"/>
            <c:spPr>
              <a:noFill/>
              <a:effectLst/>
            </c:spPr>
            <c:extLst>
              <c:ext xmlns:c16="http://schemas.microsoft.com/office/drawing/2014/chart" uri="{C3380CC4-5D6E-409C-BE32-E72D297353CC}">
                <c16:uniqueId val="{0000000E-F5C6-374C-8763-C524E58468AA}"/>
              </c:ext>
            </c:extLst>
          </c:dPt>
          <c:dPt>
            <c:idx val="6"/>
            <c:invertIfNegative val="0"/>
            <c:bubble3D val="0"/>
            <c:spPr>
              <a:noFill/>
              <a:effectLst/>
            </c:spPr>
            <c:extLst>
              <c:ext xmlns:c16="http://schemas.microsoft.com/office/drawing/2014/chart" uri="{C3380CC4-5D6E-409C-BE32-E72D297353CC}">
                <c16:uniqueId val="{00000010-F5C6-374C-8763-C524E58468AA}"/>
              </c:ext>
            </c:extLst>
          </c:dPt>
          <c:dLbls>
            <c:dLbl>
              <c:idx val="0"/>
              <c:layout>
                <c:manualLayout>
                  <c:x val="4.5585214650811598E-2"/>
                  <c:y val="2.563616782868189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F5C6-374C-8763-C524E58468AA}"/>
                </c:ext>
              </c:extLst>
            </c:dLbl>
            <c:dLbl>
              <c:idx val="2"/>
              <c:layout>
                <c:manualLayout>
                  <c:x val="5.0796700354412701E-2"/>
                  <c:y val="2.563616782868189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F5C6-374C-8763-C524E58468AA}"/>
                </c:ext>
              </c:extLst>
            </c:dLbl>
            <c:dLbl>
              <c:idx val="4"/>
              <c:layout>
                <c:manualLayout>
                  <c:x val="5.4262726120908503E-2"/>
                  <c:y val="6.15953572177318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F5C6-374C-8763-C524E58468AA}"/>
                </c:ext>
              </c:extLst>
            </c:dLbl>
            <c:dLbl>
              <c:idx val="6"/>
              <c:layout>
                <c:manualLayout>
                  <c:x val="5.7720818600330098E-2"/>
                  <c:y val="-5.1575250575737605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F5C6-374C-8763-C524E58468AA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7A0A005F-C7DE-4144-9AB3-7281A4006D42}" type="CELLREF">
                      <a:rPr lang="en-US"/>
                      <a:pPr/>
                      <a:t>[CELLREF]</a:t>
                    </a:fld>
                    <a:r>
                      <a:rPr lang="en-US"/>
                      <a:t>     </a:t>
                    </a:r>
                    <a:fld id="{D22E4283-F8A2-4CC9-A174-CE682A28E5EF}" type="VALUE">
                      <a:rPr lang="en-US"/>
                      <a:pPr/>
                      <a:t>[VALUE]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{7A0A005F-C7DE-4144-9AB3-7281A4006D42}</c15:txfldGUID>
                      <c15:f>'Grade 5'!$J$3</c15:f>
                      <c15:dlblFieldTableCache>
                        <c:ptCount val="1"/>
                        <c:pt idx="0">
                          <c:v>#DIV/0!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1-5ED5-4FBC-8184-840A1D09C084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'Grade 5'!$B$1:$I$1</c:f>
              <c:strCache>
                <c:ptCount val="8"/>
                <c:pt idx="0">
                  <c:v> </c:v>
                </c:pt>
                <c:pt idx="1">
                  <c:v>Fall</c:v>
                </c:pt>
                <c:pt idx="2">
                  <c:v>   </c:v>
                </c:pt>
                <c:pt idx="3">
                  <c:v>Winter</c:v>
                </c:pt>
                <c:pt idx="4">
                  <c:v>    </c:v>
                </c:pt>
                <c:pt idx="5">
                  <c:v>Spring</c:v>
                </c:pt>
                <c:pt idx="6">
                  <c:v>     </c:v>
                </c:pt>
                <c:pt idx="7">
                  <c:v>Should Be</c:v>
                </c:pt>
              </c:strCache>
            </c:strRef>
          </c:cat>
          <c:val>
            <c:numRef>
              <c:f>'Grade 5'!$B$3:$I$3</c:f>
              <c:numCache>
                <c:formatCode>0%</c:formatCode>
                <c:ptCount val="8"/>
                <c:pt idx="0" formatCode="General">
                  <c:v>0</c:v>
                </c:pt>
                <c:pt idx="1">
                  <c:v>0</c:v>
                </c:pt>
                <c:pt idx="2" formatCode="General">
                  <c:v>0</c:v>
                </c:pt>
                <c:pt idx="3">
                  <c:v>0</c:v>
                </c:pt>
                <c:pt idx="4" formatCode="General">
                  <c:v>0</c:v>
                </c:pt>
                <c:pt idx="5">
                  <c:v>0</c:v>
                </c:pt>
                <c:pt idx="7">
                  <c:v>0.15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F5C6-374C-8763-C524E58468AA}"/>
            </c:ext>
          </c:extLst>
        </c:ser>
        <c:ser>
          <c:idx val="2"/>
          <c:order val="2"/>
          <c:tx>
            <c:strRef>
              <c:f>'Grade 5'!$A$4</c:f>
              <c:strCache>
                <c:ptCount val="1"/>
                <c:pt idx="0">
                  <c:v>≤10%tile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Pt>
            <c:idx val="0"/>
            <c:invertIfNegative val="0"/>
            <c:bubble3D val="0"/>
            <c:spPr>
              <a:noFill/>
              <a:effectLst/>
            </c:spPr>
            <c:extLst>
              <c:ext xmlns:c16="http://schemas.microsoft.com/office/drawing/2014/chart" uri="{C3380CC4-5D6E-409C-BE32-E72D297353CC}">
                <c16:uniqueId val="{00000013-F5C6-374C-8763-C524E58468AA}"/>
              </c:ext>
            </c:extLst>
          </c:dPt>
          <c:dPt>
            <c:idx val="2"/>
            <c:invertIfNegative val="0"/>
            <c:bubble3D val="0"/>
            <c:spPr>
              <a:noFill/>
              <a:effectLst/>
            </c:spPr>
            <c:extLst>
              <c:ext xmlns:c16="http://schemas.microsoft.com/office/drawing/2014/chart" uri="{C3380CC4-5D6E-409C-BE32-E72D297353CC}">
                <c16:uniqueId val="{00000015-F5C6-374C-8763-C524E58468AA}"/>
              </c:ext>
            </c:extLst>
          </c:dPt>
          <c:dPt>
            <c:idx val="4"/>
            <c:invertIfNegative val="0"/>
            <c:bubble3D val="0"/>
            <c:spPr>
              <a:noFill/>
              <a:effectLst/>
            </c:spPr>
            <c:extLst>
              <c:ext xmlns:c16="http://schemas.microsoft.com/office/drawing/2014/chart" uri="{C3380CC4-5D6E-409C-BE32-E72D297353CC}">
                <c16:uniqueId val="{00000017-F5C6-374C-8763-C524E58468AA}"/>
              </c:ext>
            </c:extLst>
          </c:dPt>
          <c:dPt>
            <c:idx val="6"/>
            <c:invertIfNegative val="0"/>
            <c:bubble3D val="0"/>
            <c:spPr>
              <a:noFill/>
              <a:effectLst/>
            </c:spPr>
            <c:extLst>
              <c:ext xmlns:c16="http://schemas.microsoft.com/office/drawing/2014/chart" uri="{C3380CC4-5D6E-409C-BE32-E72D297353CC}">
                <c16:uniqueId val="{00000019-F5C6-374C-8763-C524E58468AA}"/>
              </c:ext>
            </c:extLst>
          </c:dPt>
          <c:dLbls>
            <c:dLbl>
              <c:idx val="0"/>
              <c:layout>
                <c:manualLayout>
                  <c:x val="4.5585214650811598E-2"/>
                  <c:y val="-1.03203644119611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F5C6-374C-8763-C524E58468AA}"/>
                </c:ext>
              </c:extLst>
            </c:dLbl>
            <c:dLbl>
              <c:idx val="1"/>
              <c:spPr/>
              <c:txPr>
                <a:bodyPr/>
                <a:lstStyle/>
                <a:p>
                  <a:pPr>
                    <a:defRPr b="0" i="0"/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A-5ED5-4FBC-8184-840A1D09C084}"/>
                </c:ext>
              </c:extLst>
            </c:dLbl>
            <c:dLbl>
              <c:idx val="2"/>
              <c:layout>
                <c:manualLayout>
                  <c:x val="5.2533816662009299E-2"/>
                  <c:y val="6.01206398519649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F5C6-374C-8763-C524E58468AA}"/>
                </c:ext>
              </c:extLst>
            </c:dLbl>
            <c:dLbl>
              <c:idx val="4"/>
              <c:layout>
                <c:manualLayout>
                  <c:x val="5.4254792833834498E-2"/>
                  <c:y val="-5.8962123146605804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F5C6-374C-8763-C524E58468AA}"/>
                </c:ext>
              </c:extLst>
            </c:dLbl>
            <c:dLbl>
              <c:idx val="6"/>
              <c:layout>
                <c:manualLayout>
                  <c:x val="5.7720955381141803E-2"/>
                  <c:y val="-8.8429898977877798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F5C6-374C-8763-C524E58468AA}"/>
                </c:ext>
              </c:extLst>
            </c:dLbl>
            <c:dLbl>
              <c:idx val="9"/>
              <c:layout>
                <c:manualLayout>
                  <c:x val="-1.3091810133369151E-2"/>
                  <c:y val="-2.4523162867528835E-2"/>
                </c:manualLayout>
              </c:layout>
              <c:tx>
                <c:rich>
                  <a:bodyPr wrap="square" lIns="38100" tIns="19050" rIns="38100" bIns="19050" anchor="ctr">
                    <a:noAutofit/>
                  </a:bodyPr>
                  <a:lstStyle/>
                  <a:p>
                    <a:pPr>
                      <a:defRPr/>
                    </a:pPr>
                    <a:r>
                      <a:rPr lang="en-US"/>
                      <a:t>  </a:t>
                    </a:r>
                    <a:fld id="{CEC4E277-2465-4A8A-B222-5AEDB8F52131}" type="CELLREF">
                      <a:rPr lang="en-US"/>
                      <a:pPr>
                        <a:defRPr/>
                      </a:pPr>
                      <a:t>[CELLREF]</a:t>
                    </a:fld>
                    <a:r>
                      <a:rPr lang="en-US"/>
                      <a:t>     </a:t>
                    </a:r>
                    <a:fld id="{DFA8229D-C086-49E5-8EE3-711D94BF8317}" type="VALUE">
                      <a:rPr lang="en-US"/>
                      <a:pPr>
                        <a:defRPr/>
                      </a:pPr>
                      <a:t>[VALUE]</a:t>
                    </a:fld>
                    <a:endParaRPr 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5.1922323407537378E-2"/>
                      <c:h val="6.6065529495636433E-2"/>
                    </c:manualLayout>
                  </c15:layout>
                  <c15:dlblFieldTable>
                    <c15:dlblFTEntry>
                      <c15:txfldGUID>{CEC4E277-2465-4A8A-B222-5AEDB8F52131}</c15:txfldGUID>
                      <c15:f>'Grade 5'!$J$4</c15:f>
                      <c15:dlblFieldTableCache>
                        <c:ptCount val="1"/>
                        <c:pt idx="0">
                          <c:v>#DIV/0!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B-5ED5-4FBC-8184-840A1D09C084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'Grade 5'!$B$1:$I$1</c:f>
              <c:strCache>
                <c:ptCount val="8"/>
                <c:pt idx="0">
                  <c:v> </c:v>
                </c:pt>
                <c:pt idx="1">
                  <c:v>Fall</c:v>
                </c:pt>
                <c:pt idx="2">
                  <c:v>   </c:v>
                </c:pt>
                <c:pt idx="3">
                  <c:v>Winter</c:v>
                </c:pt>
                <c:pt idx="4">
                  <c:v>    </c:v>
                </c:pt>
                <c:pt idx="5">
                  <c:v>Spring</c:v>
                </c:pt>
                <c:pt idx="6">
                  <c:v>     </c:v>
                </c:pt>
                <c:pt idx="7">
                  <c:v>Should Be</c:v>
                </c:pt>
              </c:strCache>
            </c:strRef>
          </c:cat>
          <c:val>
            <c:numRef>
              <c:f>'Grade 5'!$B$4:$I$4</c:f>
              <c:numCache>
                <c:formatCode>0%</c:formatCode>
                <c:ptCount val="8"/>
                <c:pt idx="0" formatCode="General">
                  <c:v>0</c:v>
                </c:pt>
                <c:pt idx="1">
                  <c:v>0</c:v>
                </c:pt>
                <c:pt idx="2" formatCode="General">
                  <c:v>0</c:v>
                </c:pt>
                <c:pt idx="3">
                  <c:v>0</c:v>
                </c:pt>
                <c:pt idx="4" formatCode="General">
                  <c:v>0</c:v>
                </c:pt>
                <c:pt idx="5">
                  <c:v>0</c:v>
                </c:pt>
                <c:pt idx="7">
                  <c:v>0.05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B-F5C6-374C-8763-C524E58468A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0"/>
        <c:gapDepth val="0"/>
        <c:shape val="pyramid"/>
        <c:axId val="749076904"/>
        <c:axId val="749083176"/>
        <c:axId val="0"/>
      </c:bar3DChart>
      <c:catAx>
        <c:axId val="7490769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749083176"/>
        <c:crosses val="autoZero"/>
        <c:auto val="1"/>
        <c:lblAlgn val="ctr"/>
        <c:lblOffset val="100"/>
        <c:noMultiLvlLbl val="0"/>
      </c:catAx>
      <c:valAx>
        <c:axId val="749083176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74907690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Grade 5 </a:t>
            </a:r>
            <a:r>
              <a:rPr lang="en-US" baseline="0"/>
              <a:t>Reading </a:t>
            </a:r>
            <a:endParaRPr lang="en-US"/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percentStacked"/>
        <c:varyColors val="0"/>
        <c:ser>
          <c:idx val="0"/>
          <c:order val="0"/>
          <c:tx>
            <c:strRef>
              <c:f>'Grade 5'!$A$27</c:f>
              <c:strCache>
                <c:ptCount val="1"/>
                <c:pt idx="0">
                  <c:v>50%tile+</c:v>
                </c:pt>
              </c:strCache>
            </c:strRef>
          </c:tx>
          <c:spPr>
            <a:solidFill>
              <a:srgbClr val="ABFF5A"/>
            </a:solidFill>
          </c:spPr>
          <c:invertIfNegative val="0"/>
          <c:dPt>
            <c:idx val="0"/>
            <c:invertIfNegative val="0"/>
            <c:bubble3D val="0"/>
            <c:spPr>
              <a:noFill/>
              <a:effectLst/>
            </c:spPr>
            <c:extLst>
              <c:ext xmlns:c16="http://schemas.microsoft.com/office/drawing/2014/chart" uri="{C3380CC4-5D6E-409C-BE32-E72D297353CC}">
                <c16:uniqueId val="{00000001-B916-9741-8A9A-C70B8C84BDDF}"/>
              </c:ext>
            </c:extLst>
          </c:dPt>
          <c:dPt>
            <c:idx val="2"/>
            <c:invertIfNegative val="0"/>
            <c:bubble3D val="0"/>
            <c:spPr>
              <a:noFill/>
              <a:effectLst/>
            </c:spPr>
            <c:extLst>
              <c:ext xmlns:c16="http://schemas.microsoft.com/office/drawing/2014/chart" uri="{C3380CC4-5D6E-409C-BE32-E72D297353CC}">
                <c16:uniqueId val="{00000003-B916-9741-8A9A-C70B8C84BDDF}"/>
              </c:ext>
            </c:extLst>
          </c:dPt>
          <c:dPt>
            <c:idx val="4"/>
            <c:invertIfNegative val="0"/>
            <c:bubble3D val="0"/>
            <c:spPr>
              <a:noFill/>
              <a:effectLst/>
            </c:spPr>
            <c:extLst>
              <c:ext xmlns:c16="http://schemas.microsoft.com/office/drawing/2014/chart" uri="{C3380CC4-5D6E-409C-BE32-E72D297353CC}">
                <c16:uniqueId val="{00000005-B916-9741-8A9A-C70B8C84BDDF}"/>
              </c:ext>
            </c:extLst>
          </c:dPt>
          <c:dPt>
            <c:idx val="6"/>
            <c:invertIfNegative val="0"/>
            <c:bubble3D val="0"/>
            <c:spPr>
              <a:noFill/>
              <a:effectLst/>
            </c:spPr>
            <c:extLst>
              <c:ext xmlns:c16="http://schemas.microsoft.com/office/drawing/2014/chart" uri="{C3380CC4-5D6E-409C-BE32-E72D297353CC}">
                <c16:uniqueId val="{00000007-B916-9741-8A9A-C70B8C84BDDF}"/>
              </c:ext>
            </c:extLst>
          </c:dPt>
          <c:dLbls>
            <c:dLbl>
              <c:idx val="0"/>
              <c:layout>
                <c:manualLayout>
                  <c:x val="4.5561004447154503E-2"/>
                  <c:y val="-8.8429898977874697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916-9741-8A9A-C70B8C84BDDF}"/>
                </c:ext>
              </c:extLst>
            </c:dLbl>
            <c:dLbl>
              <c:idx val="2"/>
              <c:layout>
                <c:manualLayout>
                  <c:x val="5.0796700354412798E-2"/>
                  <c:y val="2.342807750264189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916-9741-8A9A-C70B8C84BDDF}"/>
                </c:ext>
              </c:extLst>
            </c:dLbl>
            <c:dLbl>
              <c:idx val="4"/>
              <c:layout>
                <c:manualLayout>
                  <c:x val="5.4262862901720103E-2"/>
                  <c:y val="5.790723522911130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916-9741-8A9A-C70B8C84BDDF}"/>
                </c:ext>
              </c:extLst>
            </c:dLbl>
            <c:dLbl>
              <c:idx val="6"/>
              <c:layout>
                <c:manualLayout>
                  <c:x val="5.7720955381141803E-2"/>
                  <c:y val="5.864857963460489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916-9741-8A9A-C70B8C84BDDF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7174CA7D-195F-4245-9CAE-A9CF5D184E58}" type="CELLREF">
                      <a:rPr lang="en-US"/>
                      <a:pPr/>
                      <a:t>[CELLREF]</a:t>
                    </a:fld>
                    <a:r>
                      <a:rPr lang="en-US"/>
                      <a:t>     </a:t>
                    </a:r>
                    <a:fld id="{C45F588C-09C1-4F92-A793-39CB96F90E07}" type="VALUE">
                      <a:rPr lang="en-US"/>
                      <a:pPr/>
                      <a:t>[VALUE]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{7174CA7D-195F-4245-9CAE-A9CF5D184E58}</c15:txfldGUID>
                      <c15:f>'Grade 5'!$J$27</c15:f>
                      <c15:dlblFieldTableCache>
                        <c:ptCount val="1"/>
                        <c:pt idx="0">
                          <c:v>#DIV/0!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8-CEC2-40EB-9E9D-F52C900B7317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'Grade 5'!$B$26:$I$26</c:f>
              <c:strCache>
                <c:ptCount val="8"/>
                <c:pt idx="0">
                  <c:v> </c:v>
                </c:pt>
                <c:pt idx="1">
                  <c:v>Fall</c:v>
                </c:pt>
                <c:pt idx="2">
                  <c:v>   </c:v>
                </c:pt>
                <c:pt idx="3">
                  <c:v>Winter</c:v>
                </c:pt>
                <c:pt idx="4">
                  <c:v>    </c:v>
                </c:pt>
                <c:pt idx="5">
                  <c:v>Spring</c:v>
                </c:pt>
                <c:pt idx="6">
                  <c:v>     </c:v>
                </c:pt>
                <c:pt idx="7">
                  <c:v>Should Be</c:v>
                </c:pt>
              </c:strCache>
            </c:strRef>
          </c:cat>
          <c:val>
            <c:numRef>
              <c:f>'Grade 5'!$B$27:$I$27</c:f>
              <c:numCache>
                <c:formatCode>0%</c:formatCode>
                <c:ptCount val="8"/>
                <c:pt idx="0" formatCode="General">
                  <c:v>0</c:v>
                </c:pt>
                <c:pt idx="1">
                  <c:v>0</c:v>
                </c:pt>
                <c:pt idx="2" formatCode="General">
                  <c:v>0</c:v>
                </c:pt>
                <c:pt idx="3">
                  <c:v>0</c:v>
                </c:pt>
                <c:pt idx="4" formatCode="General">
                  <c:v>0</c:v>
                </c:pt>
                <c:pt idx="5">
                  <c:v>0</c:v>
                </c:pt>
                <c:pt idx="7">
                  <c:v>0.8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B916-9741-8A9A-C70B8C84BDDF}"/>
            </c:ext>
          </c:extLst>
        </c:ser>
        <c:ser>
          <c:idx val="1"/>
          <c:order val="1"/>
          <c:tx>
            <c:strRef>
              <c:f>'Grade 5'!$A$28</c:f>
              <c:strCache>
                <c:ptCount val="1"/>
                <c:pt idx="0">
                  <c:v>11-49%tile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dPt>
            <c:idx val="0"/>
            <c:invertIfNegative val="0"/>
            <c:bubble3D val="0"/>
            <c:spPr>
              <a:noFill/>
              <a:effectLst/>
            </c:spPr>
            <c:extLst>
              <c:ext xmlns:c16="http://schemas.microsoft.com/office/drawing/2014/chart" uri="{C3380CC4-5D6E-409C-BE32-E72D297353CC}">
                <c16:uniqueId val="{0000000A-B916-9741-8A9A-C70B8C84BDDF}"/>
              </c:ext>
            </c:extLst>
          </c:dPt>
          <c:dPt>
            <c:idx val="2"/>
            <c:invertIfNegative val="0"/>
            <c:bubble3D val="0"/>
            <c:spPr>
              <a:noFill/>
              <a:effectLst/>
            </c:spPr>
            <c:extLst>
              <c:ext xmlns:c16="http://schemas.microsoft.com/office/drawing/2014/chart" uri="{C3380CC4-5D6E-409C-BE32-E72D297353CC}">
                <c16:uniqueId val="{0000000C-B916-9741-8A9A-C70B8C84BDDF}"/>
              </c:ext>
            </c:extLst>
          </c:dPt>
          <c:dPt>
            <c:idx val="4"/>
            <c:invertIfNegative val="0"/>
            <c:bubble3D val="0"/>
            <c:spPr>
              <a:noFill/>
              <a:effectLst/>
            </c:spPr>
            <c:extLst>
              <c:ext xmlns:c16="http://schemas.microsoft.com/office/drawing/2014/chart" uri="{C3380CC4-5D6E-409C-BE32-E72D297353CC}">
                <c16:uniqueId val="{0000000E-B916-9741-8A9A-C70B8C84BDDF}"/>
              </c:ext>
            </c:extLst>
          </c:dPt>
          <c:dPt>
            <c:idx val="6"/>
            <c:invertIfNegative val="0"/>
            <c:bubble3D val="0"/>
            <c:spPr>
              <a:noFill/>
              <a:effectLst/>
            </c:spPr>
            <c:extLst>
              <c:ext xmlns:c16="http://schemas.microsoft.com/office/drawing/2014/chart" uri="{C3380CC4-5D6E-409C-BE32-E72D297353CC}">
                <c16:uniqueId val="{00000010-B916-9741-8A9A-C70B8C84BDDF}"/>
              </c:ext>
            </c:extLst>
          </c:dPt>
          <c:dLbls>
            <c:dLbl>
              <c:idx val="0"/>
              <c:layout>
                <c:manualLayout>
                  <c:x val="4.5585214650811598E-2"/>
                  <c:y val="2.563616782868189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B916-9741-8A9A-C70B8C84BDDF}"/>
                </c:ext>
              </c:extLst>
            </c:dLbl>
            <c:dLbl>
              <c:idx val="2"/>
              <c:layout>
                <c:manualLayout>
                  <c:x val="5.0796700354412701E-2"/>
                  <c:y val="2.563616782868189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B916-9741-8A9A-C70B8C84BDDF}"/>
                </c:ext>
              </c:extLst>
            </c:dLbl>
            <c:dLbl>
              <c:idx val="4"/>
              <c:layout>
                <c:manualLayout>
                  <c:x val="5.4262726120908503E-2"/>
                  <c:y val="6.15953572177318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B916-9741-8A9A-C70B8C84BDDF}"/>
                </c:ext>
              </c:extLst>
            </c:dLbl>
            <c:dLbl>
              <c:idx val="6"/>
              <c:layout>
                <c:manualLayout>
                  <c:x val="5.7720818600330098E-2"/>
                  <c:y val="-5.1575250575737605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B916-9741-8A9A-C70B8C84BDDF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080C12FD-9A9E-41BA-ACD7-AB17BEE64576}" type="CELLREF">
                      <a:rPr lang="en-US"/>
                      <a:pPr/>
                      <a:t>[CELLREF]</a:t>
                    </a:fld>
                    <a:r>
                      <a:rPr lang="en-US"/>
                      <a:t>     </a:t>
                    </a:r>
                    <a:fld id="{F834CDC5-89B9-4E0D-BA93-0F41D401E507}" type="VALUE">
                      <a:rPr lang="en-US"/>
                      <a:pPr/>
                      <a:t>[VALUE]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{080C12FD-9A9E-41BA-ACD7-AB17BEE64576}</c15:txfldGUID>
                      <c15:f>'Grade 5'!$J$28</c15:f>
                      <c15:dlblFieldTableCache>
                        <c:ptCount val="1"/>
                        <c:pt idx="0">
                          <c:v>#DIV/0!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1-CEC2-40EB-9E9D-F52C900B7317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'Grade 5'!$B$26:$I$26</c:f>
              <c:strCache>
                <c:ptCount val="8"/>
                <c:pt idx="0">
                  <c:v> </c:v>
                </c:pt>
                <c:pt idx="1">
                  <c:v>Fall</c:v>
                </c:pt>
                <c:pt idx="2">
                  <c:v>   </c:v>
                </c:pt>
                <c:pt idx="3">
                  <c:v>Winter</c:v>
                </c:pt>
                <c:pt idx="4">
                  <c:v>    </c:v>
                </c:pt>
                <c:pt idx="5">
                  <c:v>Spring</c:v>
                </c:pt>
                <c:pt idx="6">
                  <c:v>     </c:v>
                </c:pt>
                <c:pt idx="7">
                  <c:v>Should Be</c:v>
                </c:pt>
              </c:strCache>
            </c:strRef>
          </c:cat>
          <c:val>
            <c:numRef>
              <c:f>'Grade 5'!$B$28:$I$28</c:f>
              <c:numCache>
                <c:formatCode>0%</c:formatCode>
                <c:ptCount val="8"/>
                <c:pt idx="0" formatCode="General">
                  <c:v>0</c:v>
                </c:pt>
                <c:pt idx="1">
                  <c:v>0</c:v>
                </c:pt>
                <c:pt idx="2" formatCode="General">
                  <c:v>0</c:v>
                </c:pt>
                <c:pt idx="3">
                  <c:v>0</c:v>
                </c:pt>
                <c:pt idx="4" formatCode="General">
                  <c:v>0</c:v>
                </c:pt>
                <c:pt idx="5">
                  <c:v>0</c:v>
                </c:pt>
                <c:pt idx="7">
                  <c:v>0.15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B916-9741-8A9A-C70B8C84BDDF}"/>
            </c:ext>
          </c:extLst>
        </c:ser>
        <c:ser>
          <c:idx val="2"/>
          <c:order val="2"/>
          <c:tx>
            <c:strRef>
              <c:f>'Grade 5'!$A$29</c:f>
              <c:strCache>
                <c:ptCount val="1"/>
                <c:pt idx="0">
                  <c:v>≤10%tile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Pt>
            <c:idx val="0"/>
            <c:invertIfNegative val="0"/>
            <c:bubble3D val="0"/>
            <c:spPr>
              <a:noFill/>
              <a:effectLst/>
            </c:spPr>
            <c:extLst>
              <c:ext xmlns:c16="http://schemas.microsoft.com/office/drawing/2014/chart" uri="{C3380CC4-5D6E-409C-BE32-E72D297353CC}">
                <c16:uniqueId val="{00000013-B916-9741-8A9A-C70B8C84BDDF}"/>
              </c:ext>
            </c:extLst>
          </c:dPt>
          <c:dPt>
            <c:idx val="2"/>
            <c:invertIfNegative val="0"/>
            <c:bubble3D val="0"/>
            <c:spPr>
              <a:noFill/>
              <a:effectLst/>
            </c:spPr>
            <c:extLst>
              <c:ext xmlns:c16="http://schemas.microsoft.com/office/drawing/2014/chart" uri="{C3380CC4-5D6E-409C-BE32-E72D297353CC}">
                <c16:uniqueId val="{00000015-B916-9741-8A9A-C70B8C84BDDF}"/>
              </c:ext>
            </c:extLst>
          </c:dPt>
          <c:dPt>
            <c:idx val="4"/>
            <c:invertIfNegative val="0"/>
            <c:bubble3D val="0"/>
            <c:spPr>
              <a:noFill/>
              <a:effectLst/>
            </c:spPr>
            <c:extLst>
              <c:ext xmlns:c16="http://schemas.microsoft.com/office/drawing/2014/chart" uri="{C3380CC4-5D6E-409C-BE32-E72D297353CC}">
                <c16:uniqueId val="{00000017-B916-9741-8A9A-C70B8C84BDDF}"/>
              </c:ext>
            </c:extLst>
          </c:dPt>
          <c:dPt>
            <c:idx val="6"/>
            <c:invertIfNegative val="0"/>
            <c:bubble3D val="0"/>
            <c:spPr>
              <a:noFill/>
              <a:effectLst/>
            </c:spPr>
            <c:extLst>
              <c:ext xmlns:c16="http://schemas.microsoft.com/office/drawing/2014/chart" uri="{C3380CC4-5D6E-409C-BE32-E72D297353CC}">
                <c16:uniqueId val="{00000019-B916-9741-8A9A-C70B8C84BDDF}"/>
              </c:ext>
            </c:extLst>
          </c:dPt>
          <c:dLbls>
            <c:dLbl>
              <c:idx val="0"/>
              <c:layout>
                <c:manualLayout>
                  <c:x val="4.5585214650811598E-2"/>
                  <c:y val="-1.03203644119611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B916-9741-8A9A-C70B8C84BDDF}"/>
                </c:ext>
              </c:extLst>
            </c:dLbl>
            <c:dLbl>
              <c:idx val="2"/>
              <c:layout>
                <c:manualLayout>
                  <c:x val="5.2533816662009299E-2"/>
                  <c:y val="6.01206398519649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B916-9741-8A9A-C70B8C84BDDF}"/>
                </c:ext>
              </c:extLst>
            </c:dLbl>
            <c:dLbl>
              <c:idx val="4"/>
              <c:layout>
                <c:manualLayout>
                  <c:x val="5.4254792833834498E-2"/>
                  <c:y val="-5.8962123146605804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B916-9741-8A9A-C70B8C84BDDF}"/>
                </c:ext>
              </c:extLst>
            </c:dLbl>
            <c:dLbl>
              <c:idx val="6"/>
              <c:layout>
                <c:manualLayout>
                  <c:x val="5.7720955381141803E-2"/>
                  <c:y val="-8.8429898977877798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B916-9741-8A9A-C70B8C84BDDF}"/>
                </c:ext>
              </c:extLst>
            </c:dLbl>
            <c:dLbl>
              <c:idx val="9"/>
              <c:layout>
                <c:manualLayout>
                  <c:x val="-6.5459308380658278E-3"/>
                  <c:y val="-2.997240837204942E-17"/>
                </c:manualLayout>
              </c:layout>
              <c:tx>
                <c:rich>
                  <a:bodyPr/>
                  <a:lstStyle/>
                  <a:p>
                    <a:fld id="{9DD9E63F-7228-4848-9E87-01B50FD23755}" type="CELLREF">
                      <a:rPr lang="en-US"/>
                      <a:pPr/>
                      <a:t>[CELLREF]</a:t>
                    </a:fld>
                    <a:r>
                      <a:rPr lang="en-US"/>
                      <a:t>     </a:t>
                    </a:r>
                    <a:fld id="{B7E74C4A-F822-4B71-85EE-B9AFC3B7A275}" type="VALUE">
                      <a:rPr lang="en-US"/>
                      <a:pPr/>
                      <a:t>[VALUE]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{9DD9E63F-7228-4848-9E87-01B50FD23755}</c15:txfldGUID>
                      <c15:f>'Grade 5'!$J$29</c15:f>
                      <c15:dlblFieldTableCache>
                        <c:ptCount val="1"/>
                        <c:pt idx="0">
                          <c:v>#DIV/0!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A-CEC2-40EB-9E9D-F52C900B7317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'Grade 5'!$B$26:$I$26</c:f>
              <c:strCache>
                <c:ptCount val="8"/>
                <c:pt idx="0">
                  <c:v> </c:v>
                </c:pt>
                <c:pt idx="1">
                  <c:v>Fall</c:v>
                </c:pt>
                <c:pt idx="2">
                  <c:v>   </c:v>
                </c:pt>
                <c:pt idx="3">
                  <c:v>Winter</c:v>
                </c:pt>
                <c:pt idx="4">
                  <c:v>    </c:v>
                </c:pt>
                <c:pt idx="5">
                  <c:v>Spring</c:v>
                </c:pt>
                <c:pt idx="6">
                  <c:v>     </c:v>
                </c:pt>
                <c:pt idx="7">
                  <c:v>Should Be</c:v>
                </c:pt>
              </c:strCache>
            </c:strRef>
          </c:cat>
          <c:val>
            <c:numRef>
              <c:f>'Grade 5'!$B$29:$I$29</c:f>
              <c:numCache>
                <c:formatCode>0%</c:formatCode>
                <c:ptCount val="8"/>
                <c:pt idx="0" formatCode="General">
                  <c:v>0</c:v>
                </c:pt>
                <c:pt idx="1">
                  <c:v>0</c:v>
                </c:pt>
                <c:pt idx="2" formatCode="General">
                  <c:v>0</c:v>
                </c:pt>
                <c:pt idx="3">
                  <c:v>0</c:v>
                </c:pt>
                <c:pt idx="4" formatCode="General">
                  <c:v>0</c:v>
                </c:pt>
                <c:pt idx="5">
                  <c:v>0</c:v>
                </c:pt>
                <c:pt idx="7">
                  <c:v>0.05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A-B916-9741-8A9A-C70B8C84BDD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0"/>
        <c:gapDepth val="0"/>
        <c:shape val="pyramid"/>
        <c:axId val="749079256"/>
        <c:axId val="749079648"/>
        <c:axId val="0"/>
      </c:bar3DChart>
      <c:catAx>
        <c:axId val="74907925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749079648"/>
        <c:crosses val="autoZero"/>
        <c:auto val="1"/>
        <c:lblAlgn val="ctr"/>
        <c:lblOffset val="100"/>
        <c:noMultiLvlLbl val="0"/>
      </c:catAx>
      <c:valAx>
        <c:axId val="749079648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74907925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Grade 6 </a:t>
            </a:r>
            <a:r>
              <a:rPr lang="en-US" baseline="0"/>
              <a:t>Math </a:t>
            </a:r>
            <a:endParaRPr lang="en-US"/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percentStacked"/>
        <c:varyColors val="0"/>
        <c:ser>
          <c:idx val="0"/>
          <c:order val="0"/>
          <c:tx>
            <c:strRef>
              <c:f>'Grade 6'!$A$2</c:f>
              <c:strCache>
                <c:ptCount val="1"/>
                <c:pt idx="0">
                  <c:v>50%tile+</c:v>
                </c:pt>
              </c:strCache>
            </c:strRef>
          </c:tx>
          <c:spPr>
            <a:solidFill>
              <a:srgbClr val="ABFF5A"/>
            </a:solidFill>
          </c:spPr>
          <c:invertIfNegative val="0"/>
          <c:dPt>
            <c:idx val="0"/>
            <c:invertIfNegative val="0"/>
            <c:bubble3D val="0"/>
            <c:spPr>
              <a:noFill/>
              <a:effectLst/>
            </c:spPr>
            <c:extLst>
              <c:ext xmlns:c16="http://schemas.microsoft.com/office/drawing/2014/chart" uri="{C3380CC4-5D6E-409C-BE32-E72D297353CC}">
                <c16:uniqueId val="{00000001-F5C6-374C-8763-C524E58468AA}"/>
              </c:ext>
            </c:extLst>
          </c:dPt>
          <c:dPt>
            <c:idx val="2"/>
            <c:invertIfNegative val="0"/>
            <c:bubble3D val="0"/>
            <c:spPr>
              <a:noFill/>
              <a:effectLst/>
            </c:spPr>
            <c:extLst>
              <c:ext xmlns:c16="http://schemas.microsoft.com/office/drawing/2014/chart" uri="{C3380CC4-5D6E-409C-BE32-E72D297353CC}">
                <c16:uniqueId val="{00000003-F5C6-374C-8763-C524E58468AA}"/>
              </c:ext>
            </c:extLst>
          </c:dPt>
          <c:dPt>
            <c:idx val="4"/>
            <c:invertIfNegative val="0"/>
            <c:bubble3D val="0"/>
            <c:spPr>
              <a:noFill/>
              <a:effectLst/>
            </c:spPr>
            <c:extLst>
              <c:ext xmlns:c16="http://schemas.microsoft.com/office/drawing/2014/chart" uri="{C3380CC4-5D6E-409C-BE32-E72D297353CC}">
                <c16:uniqueId val="{00000005-F5C6-374C-8763-C524E58468AA}"/>
              </c:ext>
            </c:extLst>
          </c:dPt>
          <c:dPt>
            <c:idx val="6"/>
            <c:invertIfNegative val="0"/>
            <c:bubble3D val="0"/>
            <c:spPr>
              <a:noFill/>
              <a:effectLst/>
            </c:spPr>
            <c:extLst>
              <c:ext xmlns:c16="http://schemas.microsoft.com/office/drawing/2014/chart" uri="{C3380CC4-5D6E-409C-BE32-E72D297353CC}">
                <c16:uniqueId val="{00000007-F5C6-374C-8763-C524E58468AA}"/>
              </c:ext>
            </c:extLst>
          </c:dPt>
          <c:dLbls>
            <c:dLbl>
              <c:idx val="0"/>
              <c:layout>
                <c:manualLayout>
                  <c:x val="4.5561004447154503E-2"/>
                  <c:y val="-8.8429898977874697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5C6-374C-8763-C524E58468AA}"/>
                </c:ext>
              </c:extLst>
            </c:dLbl>
            <c:dLbl>
              <c:idx val="2"/>
              <c:layout>
                <c:manualLayout>
                  <c:x val="5.0796700354412798E-2"/>
                  <c:y val="2.342807750264189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5C6-374C-8763-C524E58468AA}"/>
                </c:ext>
              </c:extLst>
            </c:dLbl>
            <c:dLbl>
              <c:idx val="4"/>
              <c:layout>
                <c:manualLayout>
                  <c:x val="5.4262862901720103E-2"/>
                  <c:y val="5.790723522911130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5C6-374C-8763-C524E58468AA}"/>
                </c:ext>
              </c:extLst>
            </c:dLbl>
            <c:dLbl>
              <c:idx val="6"/>
              <c:layout>
                <c:manualLayout>
                  <c:x val="5.7720955381141803E-2"/>
                  <c:y val="5.864857963460489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5C6-374C-8763-C524E58468AA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6890815C-E22E-4641-9F90-07FDA978C835}" type="CELLREF">
                      <a:rPr lang="en-US"/>
                      <a:pPr/>
                      <a:t>[CELLREF]</a:t>
                    </a:fld>
                    <a:r>
                      <a:rPr lang="en-US"/>
                      <a:t>     </a:t>
                    </a:r>
                    <a:fld id="{257BAF96-FAF1-4601-B60F-3F1ACA824449}" type="VALUE">
                      <a:rPr lang="en-US"/>
                      <a:pPr/>
                      <a:t>[VALUE]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{6890815C-E22E-4641-9F90-07FDA978C835}</c15:txfldGUID>
                      <c15:f>'Grade 6'!$J$2</c15:f>
                      <c15:dlblFieldTableCache>
                        <c:ptCount val="1"/>
                        <c:pt idx="0">
                          <c:v>#DIV/0!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8-B4A9-4B92-9213-04793AA19BF7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'Grade 6'!$B$1:$I$1</c:f>
              <c:strCache>
                <c:ptCount val="8"/>
                <c:pt idx="0">
                  <c:v> </c:v>
                </c:pt>
                <c:pt idx="1">
                  <c:v>Fall</c:v>
                </c:pt>
                <c:pt idx="2">
                  <c:v>   </c:v>
                </c:pt>
                <c:pt idx="3">
                  <c:v>Winter</c:v>
                </c:pt>
                <c:pt idx="4">
                  <c:v>    </c:v>
                </c:pt>
                <c:pt idx="5">
                  <c:v>Spring</c:v>
                </c:pt>
                <c:pt idx="6">
                  <c:v>     </c:v>
                </c:pt>
                <c:pt idx="7">
                  <c:v>Should Be</c:v>
                </c:pt>
              </c:strCache>
            </c:strRef>
          </c:cat>
          <c:val>
            <c:numRef>
              <c:f>'Grade 6'!$B$2:$I$2</c:f>
              <c:numCache>
                <c:formatCode>0%</c:formatCode>
                <c:ptCount val="8"/>
                <c:pt idx="0" formatCode="General">
                  <c:v>0</c:v>
                </c:pt>
                <c:pt idx="1">
                  <c:v>0</c:v>
                </c:pt>
                <c:pt idx="2" formatCode="General">
                  <c:v>0</c:v>
                </c:pt>
                <c:pt idx="3">
                  <c:v>0</c:v>
                </c:pt>
                <c:pt idx="4" formatCode="General">
                  <c:v>0</c:v>
                </c:pt>
                <c:pt idx="5">
                  <c:v>0</c:v>
                </c:pt>
                <c:pt idx="7">
                  <c:v>0.8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F5C6-374C-8763-C524E58468AA}"/>
            </c:ext>
          </c:extLst>
        </c:ser>
        <c:ser>
          <c:idx val="1"/>
          <c:order val="1"/>
          <c:tx>
            <c:strRef>
              <c:f>'Grade 6'!$A$3</c:f>
              <c:strCache>
                <c:ptCount val="1"/>
                <c:pt idx="0">
                  <c:v>11-49%tile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dPt>
            <c:idx val="0"/>
            <c:invertIfNegative val="0"/>
            <c:bubble3D val="0"/>
            <c:spPr>
              <a:noFill/>
              <a:effectLst/>
            </c:spPr>
            <c:extLst>
              <c:ext xmlns:c16="http://schemas.microsoft.com/office/drawing/2014/chart" uri="{C3380CC4-5D6E-409C-BE32-E72D297353CC}">
                <c16:uniqueId val="{0000000A-F5C6-374C-8763-C524E58468AA}"/>
              </c:ext>
            </c:extLst>
          </c:dPt>
          <c:dPt>
            <c:idx val="2"/>
            <c:invertIfNegative val="0"/>
            <c:bubble3D val="0"/>
            <c:spPr>
              <a:noFill/>
              <a:effectLst/>
            </c:spPr>
            <c:extLst>
              <c:ext xmlns:c16="http://schemas.microsoft.com/office/drawing/2014/chart" uri="{C3380CC4-5D6E-409C-BE32-E72D297353CC}">
                <c16:uniqueId val="{0000000C-F5C6-374C-8763-C524E58468AA}"/>
              </c:ext>
            </c:extLst>
          </c:dPt>
          <c:dPt>
            <c:idx val="4"/>
            <c:invertIfNegative val="0"/>
            <c:bubble3D val="0"/>
            <c:spPr>
              <a:noFill/>
              <a:effectLst/>
            </c:spPr>
            <c:extLst>
              <c:ext xmlns:c16="http://schemas.microsoft.com/office/drawing/2014/chart" uri="{C3380CC4-5D6E-409C-BE32-E72D297353CC}">
                <c16:uniqueId val="{0000000E-F5C6-374C-8763-C524E58468AA}"/>
              </c:ext>
            </c:extLst>
          </c:dPt>
          <c:dPt>
            <c:idx val="6"/>
            <c:invertIfNegative val="0"/>
            <c:bubble3D val="0"/>
            <c:spPr>
              <a:noFill/>
              <a:effectLst/>
            </c:spPr>
            <c:extLst>
              <c:ext xmlns:c16="http://schemas.microsoft.com/office/drawing/2014/chart" uri="{C3380CC4-5D6E-409C-BE32-E72D297353CC}">
                <c16:uniqueId val="{00000010-F5C6-374C-8763-C524E58468AA}"/>
              </c:ext>
            </c:extLst>
          </c:dPt>
          <c:dLbls>
            <c:dLbl>
              <c:idx val="0"/>
              <c:layout>
                <c:manualLayout>
                  <c:x val="4.5585214650811598E-2"/>
                  <c:y val="2.563616782868189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F5C6-374C-8763-C524E58468AA}"/>
                </c:ext>
              </c:extLst>
            </c:dLbl>
            <c:dLbl>
              <c:idx val="2"/>
              <c:layout>
                <c:manualLayout>
                  <c:x val="5.0796700354412701E-2"/>
                  <c:y val="2.563616782868189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F5C6-374C-8763-C524E58468AA}"/>
                </c:ext>
              </c:extLst>
            </c:dLbl>
            <c:dLbl>
              <c:idx val="4"/>
              <c:layout>
                <c:manualLayout>
                  <c:x val="5.4262726120908503E-2"/>
                  <c:y val="6.15953572177318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F5C6-374C-8763-C524E58468AA}"/>
                </c:ext>
              </c:extLst>
            </c:dLbl>
            <c:dLbl>
              <c:idx val="6"/>
              <c:layout>
                <c:manualLayout>
                  <c:x val="5.7720818600330098E-2"/>
                  <c:y val="-5.1575250575737605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F5C6-374C-8763-C524E58468AA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7A0A005F-C7DE-4144-9AB3-7281A4006D42}" type="CELLREF">
                      <a:rPr lang="en-US"/>
                      <a:pPr/>
                      <a:t>[CELLREF]</a:t>
                    </a:fld>
                    <a:r>
                      <a:rPr lang="en-US"/>
                      <a:t>     </a:t>
                    </a:r>
                    <a:fld id="{D22E4283-F8A2-4CC9-A174-CE682A28E5EF}" type="VALUE">
                      <a:rPr lang="en-US"/>
                      <a:pPr/>
                      <a:t>[VALUE]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{7A0A005F-C7DE-4144-9AB3-7281A4006D42}</c15:txfldGUID>
                      <c15:f>'Grade 6'!$J$3</c15:f>
                      <c15:dlblFieldTableCache>
                        <c:ptCount val="1"/>
                        <c:pt idx="0">
                          <c:v>#DIV/0!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1-B4A9-4B92-9213-04793AA19BF7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'Grade 6'!$B$1:$I$1</c:f>
              <c:strCache>
                <c:ptCount val="8"/>
                <c:pt idx="0">
                  <c:v> </c:v>
                </c:pt>
                <c:pt idx="1">
                  <c:v>Fall</c:v>
                </c:pt>
                <c:pt idx="2">
                  <c:v>   </c:v>
                </c:pt>
                <c:pt idx="3">
                  <c:v>Winter</c:v>
                </c:pt>
                <c:pt idx="4">
                  <c:v>    </c:v>
                </c:pt>
                <c:pt idx="5">
                  <c:v>Spring</c:v>
                </c:pt>
                <c:pt idx="6">
                  <c:v>     </c:v>
                </c:pt>
                <c:pt idx="7">
                  <c:v>Should Be</c:v>
                </c:pt>
              </c:strCache>
            </c:strRef>
          </c:cat>
          <c:val>
            <c:numRef>
              <c:f>'Grade 6'!$B$3:$I$3</c:f>
              <c:numCache>
                <c:formatCode>0%</c:formatCode>
                <c:ptCount val="8"/>
                <c:pt idx="0" formatCode="General">
                  <c:v>0</c:v>
                </c:pt>
                <c:pt idx="1">
                  <c:v>0</c:v>
                </c:pt>
                <c:pt idx="2" formatCode="General">
                  <c:v>0</c:v>
                </c:pt>
                <c:pt idx="3">
                  <c:v>0</c:v>
                </c:pt>
                <c:pt idx="4" formatCode="General">
                  <c:v>0</c:v>
                </c:pt>
                <c:pt idx="5">
                  <c:v>0</c:v>
                </c:pt>
                <c:pt idx="7">
                  <c:v>0.15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F5C6-374C-8763-C524E58468AA}"/>
            </c:ext>
          </c:extLst>
        </c:ser>
        <c:ser>
          <c:idx val="2"/>
          <c:order val="2"/>
          <c:tx>
            <c:strRef>
              <c:f>'Grade 6'!$A$4</c:f>
              <c:strCache>
                <c:ptCount val="1"/>
                <c:pt idx="0">
                  <c:v>≤10%tile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Pt>
            <c:idx val="0"/>
            <c:invertIfNegative val="0"/>
            <c:bubble3D val="0"/>
            <c:spPr>
              <a:noFill/>
              <a:effectLst/>
            </c:spPr>
            <c:extLst>
              <c:ext xmlns:c16="http://schemas.microsoft.com/office/drawing/2014/chart" uri="{C3380CC4-5D6E-409C-BE32-E72D297353CC}">
                <c16:uniqueId val="{00000013-F5C6-374C-8763-C524E58468AA}"/>
              </c:ext>
            </c:extLst>
          </c:dPt>
          <c:dPt>
            <c:idx val="2"/>
            <c:invertIfNegative val="0"/>
            <c:bubble3D val="0"/>
            <c:spPr>
              <a:noFill/>
              <a:effectLst/>
            </c:spPr>
            <c:extLst>
              <c:ext xmlns:c16="http://schemas.microsoft.com/office/drawing/2014/chart" uri="{C3380CC4-5D6E-409C-BE32-E72D297353CC}">
                <c16:uniqueId val="{00000015-F5C6-374C-8763-C524E58468AA}"/>
              </c:ext>
            </c:extLst>
          </c:dPt>
          <c:dPt>
            <c:idx val="4"/>
            <c:invertIfNegative val="0"/>
            <c:bubble3D val="0"/>
            <c:spPr>
              <a:noFill/>
              <a:effectLst/>
            </c:spPr>
            <c:extLst>
              <c:ext xmlns:c16="http://schemas.microsoft.com/office/drawing/2014/chart" uri="{C3380CC4-5D6E-409C-BE32-E72D297353CC}">
                <c16:uniqueId val="{00000017-F5C6-374C-8763-C524E58468AA}"/>
              </c:ext>
            </c:extLst>
          </c:dPt>
          <c:dPt>
            <c:idx val="6"/>
            <c:invertIfNegative val="0"/>
            <c:bubble3D val="0"/>
            <c:spPr>
              <a:noFill/>
              <a:effectLst/>
            </c:spPr>
            <c:extLst>
              <c:ext xmlns:c16="http://schemas.microsoft.com/office/drawing/2014/chart" uri="{C3380CC4-5D6E-409C-BE32-E72D297353CC}">
                <c16:uniqueId val="{00000019-F5C6-374C-8763-C524E58468AA}"/>
              </c:ext>
            </c:extLst>
          </c:dPt>
          <c:dLbls>
            <c:dLbl>
              <c:idx val="0"/>
              <c:layout>
                <c:manualLayout>
                  <c:x val="4.5585214650811598E-2"/>
                  <c:y val="-1.03203644119611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F5C6-374C-8763-C524E58468AA}"/>
                </c:ext>
              </c:extLst>
            </c:dLbl>
            <c:dLbl>
              <c:idx val="1"/>
              <c:spPr/>
              <c:txPr>
                <a:bodyPr/>
                <a:lstStyle/>
                <a:p>
                  <a:pPr>
                    <a:defRPr b="0" i="0"/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A-B4A9-4B92-9213-04793AA19BF7}"/>
                </c:ext>
              </c:extLst>
            </c:dLbl>
            <c:dLbl>
              <c:idx val="2"/>
              <c:layout>
                <c:manualLayout>
                  <c:x val="5.2533816662009299E-2"/>
                  <c:y val="6.01206398519649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F5C6-374C-8763-C524E58468AA}"/>
                </c:ext>
              </c:extLst>
            </c:dLbl>
            <c:dLbl>
              <c:idx val="4"/>
              <c:layout>
                <c:manualLayout>
                  <c:x val="5.4254792833834498E-2"/>
                  <c:y val="-5.8962123146605804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F5C6-374C-8763-C524E58468AA}"/>
                </c:ext>
              </c:extLst>
            </c:dLbl>
            <c:dLbl>
              <c:idx val="6"/>
              <c:layout>
                <c:manualLayout>
                  <c:x val="5.7720955381141803E-2"/>
                  <c:y val="-8.8429898977877798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F5C6-374C-8763-C524E58468AA}"/>
                </c:ext>
              </c:extLst>
            </c:dLbl>
            <c:dLbl>
              <c:idx val="9"/>
              <c:layout>
                <c:manualLayout>
                  <c:x val="-1.3091810133369151E-2"/>
                  <c:y val="-2.4523162867528835E-2"/>
                </c:manualLayout>
              </c:layout>
              <c:tx>
                <c:rich>
                  <a:bodyPr wrap="square" lIns="38100" tIns="19050" rIns="38100" bIns="19050" anchor="ctr">
                    <a:noAutofit/>
                  </a:bodyPr>
                  <a:lstStyle/>
                  <a:p>
                    <a:pPr>
                      <a:defRPr/>
                    </a:pPr>
                    <a:r>
                      <a:rPr lang="en-US"/>
                      <a:t>  </a:t>
                    </a:r>
                    <a:fld id="{CEC4E277-2465-4A8A-B222-5AEDB8F52131}" type="CELLREF">
                      <a:rPr lang="en-US"/>
                      <a:pPr>
                        <a:defRPr/>
                      </a:pPr>
                      <a:t>[CELLREF]</a:t>
                    </a:fld>
                    <a:r>
                      <a:rPr lang="en-US"/>
                      <a:t>     </a:t>
                    </a:r>
                    <a:fld id="{DFA8229D-C086-49E5-8EE3-711D94BF8317}" type="VALUE">
                      <a:rPr lang="en-US"/>
                      <a:pPr>
                        <a:defRPr/>
                      </a:pPr>
                      <a:t>[VALUE]</a:t>
                    </a:fld>
                    <a:endParaRPr 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5.1922323407537378E-2"/>
                      <c:h val="6.6065529495636433E-2"/>
                    </c:manualLayout>
                  </c15:layout>
                  <c15:dlblFieldTable>
                    <c15:dlblFTEntry>
                      <c15:txfldGUID>{CEC4E277-2465-4A8A-B222-5AEDB8F52131}</c15:txfldGUID>
                      <c15:f>'Grade 6'!$J$4</c15:f>
                      <c15:dlblFieldTableCache>
                        <c:ptCount val="1"/>
                        <c:pt idx="0">
                          <c:v>#DIV/0!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B-B4A9-4B92-9213-04793AA19BF7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'Grade 6'!$B$1:$I$1</c:f>
              <c:strCache>
                <c:ptCount val="8"/>
                <c:pt idx="0">
                  <c:v> </c:v>
                </c:pt>
                <c:pt idx="1">
                  <c:v>Fall</c:v>
                </c:pt>
                <c:pt idx="2">
                  <c:v>   </c:v>
                </c:pt>
                <c:pt idx="3">
                  <c:v>Winter</c:v>
                </c:pt>
                <c:pt idx="4">
                  <c:v>    </c:v>
                </c:pt>
                <c:pt idx="5">
                  <c:v>Spring</c:v>
                </c:pt>
                <c:pt idx="6">
                  <c:v>     </c:v>
                </c:pt>
                <c:pt idx="7">
                  <c:v>Should Be</c:v>
                </c:pt>
              </c:strCache>
            </c:strRef>
          </c:cat>
          <c:val>
            <c:numRef>
              <c:f>'Grade 6'!$B$4:$I$4</c:f>
              <c:numCache>
                <c:formatCode>0%</c:formatCode>
                <c:ptCount val="8"/>
                <c:pt idx="0" formatCode="General">
                  <c:v>0</c:v>
                </c:pt>
                <c:pt idx="1">
                  <c:v>0</c:v>
                </c:pt>
                <c:pt idx="2" formatCode="General">
                  <c:v>0</c:v>
                </c:pt>
                <c:pt idx="3">
                  <c:v>0</c:v>
                </c:pt>
                <c:pt idx="4" formatCode="General">
                  <c:v>0</c:v>
                </c:pt>
                <c:pt idx="5">
                  <c:v>0</c:v>
                </c:pt>
                <c:pt idx="7">
                  <c:v>0.05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B-F5C6-374C-8763-C524E58468A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0"/>
        <c:gapDepth val="0"/>
        <c:shape val="pyramid"/>
        <c:axId val="383167040"/>
        <c:axId val="383165080"/>
        <c:axId val="0"/>
      </c:bar3DChart>
      <c:catAx>
        <c:axId val="38316704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383165080"/>
        <c:crosses val="autoZero"/>
        <c:auto val="1"/>
        <c:lblAlgn val="ctr"/>
        <c:lblOffset val="100"/>
        <c:noMultiLvlLbl val="0"/>
      </c:catAx>
      <c:valAx>
        <c:axId val="383165080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38316704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Grade 6 </a:t>
            </a:r>
            <a:r>
              <a:rPr lang="en-US" baseline="0"/>
              <a:t>Reading </a:t>
            </a:r>
            <a:endParaRPr lang="en-US"/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percentStacked"/>
        <c:varyColors val="0"/>
        <c:ser>
          <c:idx val="0"/>
          <c:order val="0"/>
          <c:tx>
            <c:strRef>
              <c:f>'Grade 6'!$A$27</c:f>
              <c:strCache>
                <c:ptCount val="1"/>
                <c:pt idx="0">
                  <c:v>50%tile+</c:v>
                </c:pt>
              </c:strCache>
            </c:strRef>
          </c:tx>
          <c:spPr>
            <a:solidFill>
              <a:srgbClr val="ABFF5A"/>
            </a:solidFill>
          </c:spPr>
          <c:invertIfNegative val="0"/>
          <c:dPt>
            <c:idx val="0"/>
            <c:invertIfNegative val="0"/>
            <c:bubble3D val="0"/>
            <c:spPr>
              <a:noFill/>
              <a:effectLst/>
            </c:spPr>
            <c:extLst>
              <c:ext xmlns:c16="http://schemas.microsoft.com/office/drawing/2014/chart" uri="{C3380CC4-5D6E-409C-BE32-E72D297353CC}">
                <c16:uniqueId val="{00000001-B916-9741-8A9A-C70B8C84BDDF}"/>
              </c:ext>
            </c:extLst>
          </c:dPt>
          <c:dPt>
            <c:idx val="2"/>
            <c:invertIfNegative val="0"/>
            <c:bubble3D val="0"/>
            <c:spPr>
              <a:noFill/>
              <a:effectLst/>
            </c:spPr>
            <c:extLst>
              <c:ext xmlns:c16="http://schemas.microsoft.com/office/drawing/2014/chart" uri="{C3380CC4-5D6E-409C-BE32-E72D297353CC}">
                <c16:uniqueId val="{00000003-B916-9741-8A9A-C70B8C84BDDF}"/>
              </c:ext>
            </c:extLst>
          </c:dPt>
          <c:dPt>
            <c:idx val="4"/>
            <c:invertIfNegative val="0"/>
            <c:bubble3D val="0"/>
            <c:spPr>
              <a:noFill/>
              <a:effectLst/>
            </c:spPr>
            <c:extLst>
              <c:ext xmlns:c16="http://schemas.microsoft.com/office/drawing/2014/chart" uri="{C3380CC4-5D6E-409C-BE32-E72D297353CC}">
                <c16:uniqueId val="{00000005-B916-9741-8A9A-C70B8C84BDDF}"/>
              </c:ext>
            </c:extLst>
          </c:dPt>
          <c:dPt>
            <c:idx val="6"/>
            <c:invertIfNegative val="0"/>
            <c:bubble3D val="0"/>
            <c:spPr>
              <a:noFill/>
              <a:effectLst/>
            </c:spPr>
            <c:extLst>
              <c:ext xmlns:c16="http://schemas.microsoft.com/office/drawing/2014/chart" uri="{C3380CC4-5D6E-409C-BE32-E72D297353CC}">
                <c16:uniqueId val="{00000007-B916-9741-8A9A-C70B8C84BDDF}"/>
              </c:ext>
            </c:extLst>
          </c:dPt>
          <c:dLbls>
            <c:dLbl>
              <c:idx val="0"/>
              <c:layout>
                <c:manualLayout>
                  <c:x val="4.5561004447154503E-2"/>
                  <c:y val="-8.8429898977874697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916-9741-8A9A-C70B8C84BDDF}"/>
                </c:ext>
              </c:extLst>
            </c:dLbl>
            <c:dLbl>
              <c:idx val="2"/>
              <c:layout>
                <c:manualLayout>
                  <c:x val="5.0796700354412798E-2"/>
                  <c:y val="2.342807750264189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916-9741-8A9A-C70B8C84BDDF}"/>
                </c:ext>
              </c:extLst>
            </c:dLbl>
            <c:dLbl>
              <c:idx val="4"/>
              <c:layout>
                <c:manualLayout>
                  <c:x val="5.4262862901720103E-2"/>
                  <c:y val="5.790723522911130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916-9741-8A9A-C70B8C84BDDF}"/>
                </c:ext>
              </c:extLst>
            </c:dLbl>
            <c:dLbl>
              <c:idx val="6"/>
              <c:layout>
                <c:manualLayout>
                  <c:x val="5.7720955381141803E-2"/>
                  <c:y val="5.864857963460489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916-9741-8A9A-C70B8C84BDDF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7174CA7D-195F-4245-9CAE-A9CF5D184E58}" type="CELLREF">
                      <a:rPr lang="en-US"/>
                      <a:pPr/>
                      <a:t>[CELLREF]</a:t>
                    </a:fld>
                    <a:r>
                      <a:rPr lang="en-US"/>
                      <a:t>     </a:t>
                    </a:r>
                    <a:fld id="{C45F588C-09C1-4F92-A793-39CB96F90E07}" type="VALUE">
                      <a:rPr lang="en-US"/>
                      <a:pPr/>
                      <a:t>[VALUE]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{7174CA7D-195F-4245-9CAE-A9CF5D184E58}</c15:txfldGUID>
                      <c15:f>'Grade 6'!$J$27</c15:f>
                      <c15:dlblFieldTableCache>
                        <c:ptCount val="1"/>
                        <c:pt idx="0">
                          <c:v>#DIV/0!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8-1C62-4AC2-ACD5-2961456FC968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'Grade 6'!$B$26:$I$26</c:f>
              <c:strCache>
                <c:ptCount val="8"/>
                <c:pt idx="0">
                  <c:v> </c:v>
                </c:pt>
                <c:pt idx="1">
                  <c:v>Fall</c:v>
                </c:pt>
                <c:pt idx="2">
                  <c:v>   </c:v>
                </c:pt>
                <c:pt idx="3">
                  <c:v>Winter</c:v>
                </c:pt>
                <c:pt idx="4">
                  <c:v>    </c:v>
                </c:pt>
                <c:pt idx="5">
                  <c:v>Spring</c:v>
                </c:pt>
                <c:pt idx="6">
                  <c:v>     </c:v>
                </c:pt>
                <c:pt idx="7">
                  <c:v>Should Be</c:v>
                </c:pt>
              </c:strCache>
            </c:strRef>
          </c:cat>
          <c:val>
            <c:numRef>
              <c:f>'Grade 6'!$B$27:$I$27</c:f>
              <c:numCache>
                <c:formatCode>0%</c:formatCode>
                <c:ptCount val="8"/>
                <c:pt idx="0" formatCode="General">
                  <c:v>0</c:v>
                </c:pt>
                <c:pt idx="1">
                  <c:v>0</c:v>
                </c:pt>
                <c:pt idx="2" formatCode="General">
                  <c:v>0</c:v>
                </c:pt>
                <c:pt idx="3">
                  <c:v>0</c:v>
                </c:pt>
                <c:pt idx="4" formatCode="General">
                  <c:v>0</c:v>
                </c:pt>
                <c:pt idx="5">
                  <c:v>0</c:v>
                </c:pt>
                <c:pt idx="7">
                  <c:v>0.8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B916-9741-8A9A-C70B8C84BDDF}"/>
            </c:ext>
          </c:extLst>
        </c:ser>
        <c:ser>
          <c:idx val="1"/>
          <c:order val="1"/>
          <c:tx>
            <c:strRef>
              <c:f>'Grade 6'!$A$28</c:f>
              <c:strCache>
                <c:ptCount val="1"/>
                <c:pt idx="0">
                  <c:v>11-49%tile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dPt>
            <c:idx val="0"/>
            <c:invertIfNegative val="0"/>
            <c:bubble3D val="0"/>
            <c:spPr>
              <a:noFill/>
              <a:effectLst/>
            </c:spPr>
            <c:extLst>
              <c:ext xmlns:c16="http://schemas.microsoft.com/office/drawing/2014/chart" uri="{C3380CC4-5D6E-409C-BE32-E72D297353CC}">
                <c16:uniqueId val="{0000000A-B916-9741-8A9A-C70B8C84BDDF}"/>
              </c:ext>
            </c:extLst>
          </c:dPt>
          <c:dPt>
            <c:idx val="2"/>
            <c:invertIfNegative val="0"/>
            <c:bubble3D val="0"/>
            <c:spPr>
              <a:noFill/>
              <a:effectLst/>
            </c:spPr>
            <c:extLst>
              <c:ext xmlns:c16="http://schemas.microsoft.com/office/drawing/2014/chart" uri="{C3380CC4-5D6E-409C-BE32-E72D297353CC}">
                <c16:uniqueId val="{0000000C-B916-9741-8A9A-C70B8C84BDDF}"/>
              </c:ext>
            </c:extLst>
          </c:dPt>
          <c:dPt>
            <c:idx val="4"/>
            <c:invertIfNegative val="0"/>
            <c:bubble3D val="0"/>
            <c:spPr>
              <a:noFill/>
              <a:effectLst/>
            </c:spPr>
            <c:extLst>
              <c:ext xmlns:c16="http://schemas.microsoft.com/office/drawing/2014/chart" uri="{C3380CC4-5D6E-409C-BE32-E72D297353CC}">
                <c16:uniqueId val="{0000000E-B916-9741-8A9A-C70B8C84BDDF}"/>
              </c:ext>
            </c:extLst>
          </c:dPt>
          <c:dPt>
            <c:idx val="6"/>
            <c:invertIfNegative val="0"/>
            <c:bubble3D val="0"/>
            <c:spPr>
              <a:noFill/>
              <a:effectLst/>
            </c:spPr>
            <c:extLst>
              <c:ext xmlns:c16="http://schemas.microsoft.com/office/drawing/2014/chart" uri="{C3380CC4-5D6E-409C-BE32-E72D297353CC}">
                <c16:uniqueId val="{00000010-B916-9741-8A9A-C70B8C84BDDF}"/>
              </c:ext>
            </c:extLst>
          </c:dPt>
          <c:dLbls>
            <c:dLbl>
              <c:idx val="0"/>
              <c:layout>
                <c:manualLayout>
                  <c:x val="4.5585214650811598E-2"/>
                  <c:y val="2.563616782868189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B916-9741-8A9A-C70B8C84BDDF}"/>
                </c:ext>
              </c:extLst>
            </c:dLbl>
            <c:dLbl>
              <c:idx val="2"/>
              <c:layout>
                <c:manualLayout>
                  <c:x val="5.0796700354412701E-2"/>
                  <c:y val="2.563616782868189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B916-9741-8A9A-C70B8C84BDDF}"/>
                </c:ext>
              </c:extLst>
            </c:dLbl>
            <c:dLbl>
              <c:idx val="4"/>
              <c:layout>
                <c:manualLayout>
                  <c:x val="5.4262726120908503E-2"/>
                  <c:y val="6.15953572177318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B916-9741-8A9A-C70B8C84BDDF}"/>
                </c:ext>
              </c:extLst>
            </c:dLbl>
            <c:dLbl>
              <c:idx val="6"/>
              <c:layout>
                <c:manualLayout>
                  <c:x val="5.7720818600330098E-2"/>
                  <c:y val="-5.1575250575737605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B916-9741-8A9A-C70B8C84BDDF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080C12FD-9A9E-41BA-ACD7-AB17BEE64576}" type="CELLREF">
                      <a:rPr lang="en-US"/>
                      <a:pPr/>
                      <a:t>[CELLREF]</a:t>
                    </a:fld>
                    <a:r>
                      <a:rPr lang="en-US"/>
                      <a:t>     </a:t>
                    </a:r>
                    <a:fld id="{F834CDC5-89B9-4E0D-BA93-0F41D401E507}" type="VALUE">
                      <a:rPr lang="en-US"/>
                      <a:pPr/>
                      <a:t>[VALUE]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{080C12FD-9A9E-41BA-ACD7-AB17BEE64576}</c15:txfldGUID>
                      <c15:f>'Grade 6'!$J$28</c15:f>
                      <c15:dlblFieldTableCache>
                        <c:ptCount val="1"/>
                        <c:pt idx="0">
                          <c:v>#DIV/0!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1-1C62-4AC2-ACD5-2961456FC968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'Grade 6'!$B$26:$I$26</c:f>
              <c:strCache>
                <c:ptCount val="8"/>
                <c:pt idx="0">
                  <c:v> </c:v>
                </c:pt>
                <c:pt idx="1">
                  <c:v>Fall</c:v>
                </c:pt>
                <c:pt idx="2">
                  <c:v>   </c:v>
                </c:pt>
                <c:pt idx="3">
                  <c:v>Winter</c:v>
                </c:pt>
                <c:pt idx="4">
                  <c:v>    </c:v>
                </c:pt>
                <c:pt idx="5">
                  <c:v>Spring</c:v>
                </c:pt>
                <c:pt idx="6">
                  <c:v>     </c:v>
                </c:pt>
                <c:pt idx="7">
                  <c:v>Should Be</c:v>
                </c:pt>
              </c:strCache>
            </c:strRef>
          </c:cat>
          <c:val>
            <c:numRef>
              <c:f>'Grade 6'!$B$28:$I$28</c:f>
              <c:numCache>
                <c:formatCode>0%</c:formatCode>
                <c:ptCount val="8"/>
                <c:pt idx="0" formatCode="General">
                  <c:v>0</c:v>
                </c:pt>
                <c:pt idx="1">
                  <c:v>0</c:v>
                </c:pt>
                <c:pt idx="2" formatCode="General">
                  <c:v>0</c:v>
                </c:pt>
                <c:pt idx="3">
                  <c:v>0</c:v>
                </c:pt>
                <c:pt idx="4" formatCode="General">
                  <c:v>0</c:v>
                </c:pt>
                <c:pt idx="5">
                  <c:v>0</c:v>
                </c:pt>
                <c:pt idx="7">
                  <c:v>0.15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B916-9741-8A9A-C70B8C84BDDF}"/>
            </c:ext>
          </c:extLst>
        </c:ser>
        <c:ser>
          <c:idx val="2"/>
          <c:order val="2"/>
          <c:tx>
            <c:strRef>
              <c:f>'Grade 6'!$A$29</c:f>
              <c:strCache>
                <c:ptCount val="1"/>
                <c:pt idx="0">
                  <c:v>≤10%tile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Pt>
            <c:idx val="0"/>
            <c:invertIfNegative val="0"/>
            <c:bubble3D val="0"/>
            <c:spPr>
              <a:noFill/>
              <a:effectLst/>
            </c:spPr>
            <c:extLst>
              <c:ext xmlns:c16="http://schemas.microsoft.com/office/drawing/2014/chart" uri="{C3380CC4-5D6E-409C-BE32-E72D297353CC}">
                <c16:uniqueId val="{00000013-B916-9741-8A9A-C70B8C84BDDF}"/>
              </c:ext>
            </c:extLst>
          </c:dPt>
          <c:dPt>
            <c:idx val="2"/>
            <c:invertIfNegative val="0"/>
            <c:bubble3D val="0"/>
            <c:spPr>
              <a:noFill/>
              <a:effectLst/>
            </c:spPr>
            <c:extLst>
              <c:ext xmlns:c16="http://schemas.microsoft.com/office/drawing/2014/chart" uri="{C3380CC4-5D6E-409C-BE32-E72D297353CC}">
                <c16:uniqueId val="{00000015-B916-9741-8A9A-C70B8C84BDDF}"/>
              </c:ext>
            </c:extLst>
          </c:dPt>
          <c:dPt>
            <c:idx val="4"/>
            <c:invertIfNegative val="0"/>
            <c:bubble3D val="0"/>
            <c:spPr>
              <a:noFill/>
              <a:effectLst/>
            </c:spPr>
            <c:extLst>
              <c:ext xmlns:c16="http://schemas.microsoft.com/office/drawing/2014/chart" uri="{C3380CC4-5D6E-409C-BE32-E72D297353CC}">
                <c16:uniqueId val="{00000017-B916-9741-8A9A-C70B8C84BDDF}"/>
              </c:ext>
            </c:extLst>
          </c:dPt>
          <c:dPt>
            <c:idx val="6"/>
            <c:invertIfNegative val="0"/>
            <c:bubble3D val="0"/>
            <c:spPr>
              <a:noFill/>
              <a:effectLst/>
            </c:spPr>
            <c:extLst>
              <c:ext xmlns:c16="http://schemas.microsoft.com/office/drawing/2014/chart" uri="{C3380CC4-5D6E-409C-BE32-E72D297353CC}">
                <c16:uniqueId val="{00000019-B916-9741-8A9A-C70B8C84BDDF}"/>
              </c:ext>
            </c:extLst>
          </c:dPt>
          <c:dLbls>
            <c:dLbl>
              <c:idx val="0"/>
              <c:layout>
                <c:manualLayout>
                  <c:x val="4.5585214650811598E-2"/>
                  <c:y val="-1.03203644119611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B916-9741-8A9A-C70B8C84BDDF}"/>
                </c:ext>
              </c:extLst>
            </c:dLbl>
            <c:dLbl>
              <c:idx val="2"/>
              <c:layout>
                <c:manualLayout>
                  <c:x val="5.2533816662009299E-2"/>
                  <c:y val="6.01206398519649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B916-9741-8A9A-C70B8C84BDDF}"/>
                </c:ext>
              </c:extLst>
            </c:dLbl>
            <c:dLbl>
              <c:idx val="4"/>
              <c:layout>
                <c:manualLayout>
                  <c:x val="5.4254792833834498E-2"/>
                  <c:y val="-5.8962123146605804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B916-9741-8A9A-C70B8C84BDDF}"/>
                </c:ext>
              </c:extLst>
            </c:dLbl>
            <c:dLbl>
              <c:idx val="6"/>
              <c:layout>
                <c:manualLayout>
                  <c:x val="5.7720955381141803E-2"/>
                  <c:y val="-8.8429898977877798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B916-9741-8A9A-C70B8C84BDDF}"/>
                </c:ext>
              </c:extLst>
            </c:dLbl>
            <c:dLbl>
              <c:idx val="9"/>
              <c:layout>
                <c:manualLayout>
                  <c:x val="-6.5459308380658278E-3"/>
                  <c:y val="-2.997240837204942E-17"/>
                </c:manualLayout>
              </c:layout>
              <c:tx>
                <c:rich>
                  <a:bodyPr/>
                  <a:lstStyle/>
                  <a:p>
                    <a:fld id="{9DD9E63F-7228-4848-9E87-01B50FD23755}" type="CELLREF">
                      <a:rPr lang="en-US"/>
                      <a:pPr/>
                      <a:t>[CELLREF]</a:t>
                    </a:fld>
                    <a:r>
                      <a:rPr lang="en-US"/>
                      <a:t>     </a:t>
                    </a:r>
                    <a:fld id="{B7E74C4A-F822-4B71-85EE-B9AFC3B7A275}" type="VALUE">
                      <a:rPr lang="en-US"/>
                      <a:pPr/>
                      <a:t>[VALUE]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{9DD9E63F-7228-4848-9E87-01B50FD23755}</c15:txfldGUID>
                      <c15:f>'Grade 6'!$J$29</c15:f>
                      <c15:dlblFieldTableCache>
                        <c:ptCount val="1"/>
                        <c:pt idx="0">
                          <c:v>#DIV/0!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A-1C62-4AC2-ACD5-2961456FC968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'Grade 6'!$B$26:$I$26</c:f>
              <c:strCache>
                <c:ptCount val="8"/>
                <c:pt idx="0">
                  <c:v> </c:v>
                </c:pt>
                <c:pt idx="1">
                  <c:v>Fall</c:v>
                </c:pt>
                <c:pt idx="2">
                  <c:v>   </c:v>
                </c:pt>
                <c:pt idx="3">
                  <c:v>Winter</c:v>
                </c:pt>
                <c:pt idx="4">
                  <c:v>    </c:v>
                </c:pt>
                <c:pt idx="5">
                  <c:v>Spring</c:v>
                </c:pt>
                <c:pt idx="6">
                  <c:v>     </c:v>
                </c:pt>
                <c:pt idx="7">
                  <c:v>Should Be</c:v>
                </c:pt>
              </c:strCache>
            </c:strRef>
          </c:cat>
          <c:val>
            <c:numRef>
              <c:f>'Grade 6'!$B$29:$I$29</c:f>
              <c:numCache>
                <c:formatCode>0%</c:formatCode>
                <c:ptCount val="8"/>
                <c:pt idx="0" formatCode="General">
                  <c:v>0</c:v>
                </c:pt>
                <c:pt idx="1">
                  <c:v>0</c:v>
                </c:pt>
                <c:pt idx="2" formatCode="General">
                  <c:v>0</c:v>
                </c:pt>
                <c:pt idx="3">
                  <c:v>0</c:v>
                </c:pt>
                <c:pt idx="4" formatCode="General">
                  <c:v>0</c:v>
                </c:pt>
                <c:pt idx="5">
                  <c:v>0</c:v>
                </c:pt>
                <c:pt idx="7">
                  <c:v>0.05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A-B916-9741-8A9A-C70B8C84BDD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0"/>
        <c:gapDepth val="0"/>
        <c:shape val="pyramid"/>
        <c:axId val="383165864"/>
        <c:axId val="383171744"/>
        <c:axId val="0"/>
      </c:bar3DChart>
      <c:catAx>
        <c:axId val="38316586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383171744"/>
        <c:crosses val="autoZero"/>
        <c:auto val="1"/>
        <c:lblAlgn val="ctr"/>
        <c:lblOffset val="100"/>
        <c:noMultiLvlLbl val="0"/>
      </c:catAx>
      <c:valAx>
        <c:axId val="383171744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38316586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 orientation="portrait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Grade 7 </a:t>
            </a:r>
            <a:r>
              <a:rPr lang="en-US" baseline="0"/>
              <a:t>Math </a:t>
            </a:r>
            <a:endParaRPr lang="en-US"/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percentStacked"/>
        <c:varyColors val="0"/>
        <c:ser>
          <c:idx val="0"/>
          <c:order val="0"/>
          <c:tx>
            <c:strRef>
              <c:f>'Grade 7'!$A$2</c:f>
              <c:strCache>
                <c:ptCount val="1"/>
                <c:pt idx="0">
                  <c:v>50%tile+</c:v>
                </c:pt>
              </c:strCache>
            </c:strRef>
          </c:tx>
          <c:spPr>
            <a:solidFill>
              <a:srgbClr val="ABFF5A"/>
            </a:solidFill>
          </c:spPr>
          <c:invertIfNegative val="0"/>
          <c:dPt>
            <c:idx val="0"/>
            <c:invertIfNegative val="0"/>
            <c:bubble3D val="0"/>
            <c:spPr>
              <a:noFill/>
              <a:effectLst/>
            </c:spPr>
            <c:extLst>
              <c:ext xmlns:c16="http://schemas.microsoft.com/office/drawing/2014/chart" uri="{C3380CC4-5D6E-409C-BE32-E72D297353CC}">
                <c16:uniqueId val="{00000001-F5C6-374C-8763-C524E58468AA}"/>
              </c:ext>
            </c:extLst>
          </c:dPt>
          <c:dPt>
            <c:idx val="2"/>
            <c:invertIfNegative val="0"/>
            <c:bubble3D val="0"/>
            <c:spPr>
              <a:noFill/>
              <a:effectLst/>
            </c:spPr>
            <c:extLst>
              <c:ext xmlns:c16="http://schemas.microsoft.com/office/drawing/2014/chart" uri="{C3380CC4-5D6E-409C-BE32-E72D297353CC}">
                <c16:uniqueId val="{00000003-F5C6-374C-8763-C524E58468AA}"/>
              </c:ext>
            </c:extLst>
          </c:dPt>
          <c:dPt>
            <c:idx val="4"/>
            <c:invertIfNegative val="0"/>
            <c:bubble3D val="0"/>
            <c:spPr>
              <a:noFill/>
              <a:effectLst/>
            </c:spPr>
            <c:extLst>
              <c:ext xmlns:c16="http://schemas.microsoft.com/office/drawing/2014/chart" uri="{C3380CC4-5D6E-409C-BE32-E72D297353CC}">
                <c16:uniqueId val="{00000005-F5C6-374C-8763-C524E58468AA}"/>
              </c:ext>
            </c:extLst>
          </c:dPt>
          <c:dPt>
            <c:idx val="6"/>
            <c:invertIfNegative val="0"/>
            <c:bubble3D val="0"/>
            <c:spPr>
              <a:noFill/>
              <a:effectLst/>
            </c:spPr>
            <c:extLst>
              <c:ext xmlns:c16="http://schemas.microsoft.com/office/drawing/2014/chart" uri="{C3380CC4-5D6E-409C-BE32-E72D297353CC}">
                <c16:uniqueId val="{00000007-F5C6-374C-8763-C524E58468AA}"/>
              </c:ext>
            </c:extLst>
          </c:dPt>
          <c:dLbls>
            <c:dLbl>
              <c:idx val="0"/>
              <c:layout>
                <c:manualLayout>
                  <c:x val="4.5561004447154503E-2"/>
                  <c:y val="-8.8429898977874697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5C6-374C-8763-C524E58468AA}"/>
                </c:ext>
              </c:extLst>
            </c:dLbl>
            <c:dLbl>
              <c:idx val="2"/>
              <c:layout>
                <c:manualLayout>
                  <c:x val="5.0796700354412798E-2"/>
                  <c:y val="2.342807750264189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5C6-374C-8763-C524E58468AA}"/>
                </c:ext>
              </c:extLst>
            </c:dLbl>
            <c:dLbl>
              <c:idx val="4"/>
              <c:layout>
                <c:manualLayout>
                  <c:x val="5.4262862901720103E-2"/>
                  <c:y val="5.790723522911130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5C6-374C-8763-C524E58468AA}"/>
                </c:ext>
              </c:extLst>
            </c:dLbl>
            <c:dLbl>
              <c:idx val="6"/>
              <c:layout>
                <c:manualLayout>
                  <c:x val="5.7720955381141803E-2"/>
                  <c:y val="5.864857963460489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5C6-374C-8763-C524E58468AA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6890815C-E22E-4641-9F90-07FDA978C835}" type="CELLREF">
                      <a:rPr lang="en-US"/>
                      <a:pPr/>
                      <a:t>[CELLREF]</a:t>
                    </a:fld>
                    <a:r>
                      <a:rPr lang="en-US"/>
                      <a:t>     </a:t>
                    </a:r>
                    <a:fld id="{257BAF96-FAF1-4601-B60F-3F1ACA824449}" type="VALUE">
                      <a:rPr lang="en-US"/>
                      <a:pPr/>
                      <a:t>[VALUE]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{6890815C-E22E-4641-9F90-07FDA978C835}</c15:txfldGUID>
                      <c15:f>'Grade 7'!$J$2</c15:f>
                      <c15:dlblFieldTableCache>
                        <c:ptCount val="1"/>
                        <c:pt idx="0">
                          <c:v>#DIV/0!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8-01E0-414F-B766-A5AFF9C64A42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'Grade 7'!$B$1:$I$1</c:f>
              <c:strCache>
                <c:ptCount val="8"/>
                <c:pt idx="0">
                  <c:v> </c:v>
                </c:pt>
                <c:pt idx="1">
                  <c:v>Fall</c:v>
                </c:pt>
                <c:pt idx="2">
                  <c:v>   </c:v>
                </c:pt>
                <c:pt idx="3">
                  <c:v>Winter</c:v>
                </c:pt>
                <c:pt idx="4">
                  <c:v>    </c:v>
                </c:pt>
                <c:pt idx="5">
                  <c:v>Spring</c:v>
                </c:pt>
                <c:pt idx="6">
                  <c:v>     </c:v>
                </c:pt>
                <c:pt idx="7">
                  <c:v>Should Be</c:v>
                </c:pt>
              </c:strCache>
            </c:strRef>
          </c:cat>
          <c:val>
            <c:numRef>
              <c:f>'Grade 7'!$B$2:$I$2</c:f>
              <c:numCache>
                <c:formatCode>0%</c:formatCode>
                <c:ptCount val="8"/>
                <c:pt idx="0" formatCode="General">
                  <c:v>0</c:v>
                </c:pt>
                <c:pt idx="1">
                  <c:v>0</c:v>
                </c:pt>
                <c:pt idx="2" formatCode="General">
                  <c:v>0</c:v>
                </c:pt>
                <c:pt idx="3">
                  <c:v>0</c:v>
                </c:pt>
                <c:pt idx="4" formatCode="General">
                  <c:v>0</c:v>
                </c:pt>
                <c:pt idx="5">
                  <c:v>0</c:v>
                </c:pt>
                <c:pt idx="7">
                  <c:v>0.8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F5C6-374C-8763-C524E58468AA}"/>
            </c:ext>
          </c:extLst>
        </c:ser>
        <c:ser>
          <c:idx val="1"/>
          <c:order val="1"/>
          <c:tx>
            <c:strRef>
              <c:f>'Grade 7'!$A$3</c:f>
              <c:strCache>
                <c:ptCount val="1"/>
                <c:pt idx="0">
                  <c:v>11-49%tile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dPt>
            <c:idx val="0"/>
            <c:invertIfNegative val="0"/>
            <c:bubble3D val="0"/>
            <c:spPr>
              <a:noFill/>
              <a:effectLst/>
            </c:spPr>
            <c:extLst>
              <c:ext xmlns:c16="http://schemas.microsoft.com/office/drawing/2014/chart" uri="{C3380CC4-5D6E-409C-BE32-E72D297353CC}">
                <c16:uniqueId val="{0000000A-F5C6-374C-8763-C524E58468AA}"/>
              </c:ext>
            </c:extLst>
          </c:dPt>
          <c:dPt>
            <c:idx val="2"/>
            <c:invertIfNegative val="0"/>
            <c:bubble3D val="0"/>
            <c:spPr>
              <a:noFill/>
              <a:effectLst/>
            </c:spPr>
            <c:extLst>
              <c:ext xmlns:c16="http://schemas.microsoft.com/office/drawing/2014/chart" uri="{C3380CC4-5D6E-409C-BE32-E72D297353CC}">
                <c16:uniqueId val="{0000000C-F5C6-374C-8763-C524E58468AA}"/>
              </c:ext>
            </c:extLst>
          </c:dPt>
          <c:dPt>
            <c:idx val="4"/>
            <c:invertIfNegative val="0"/>
            <c:bubble3D val="0"/>
            <c:spPr>
              <a:noFill/>
              <a:effectLst/>
            </c:spPr>
            <c:extLst>
              <c:ext xmlns:c16="http://schemas.microsoft.com/office/drawing/2014/chart" uri="{C3380CC4-5D6E-409C-BE32-E72D297353CC}">
                <c16:uniqueId val="{0000000E-F5C6-374C-8763-C524E58468AA}"/>
              </c:ext>
            </c:extLst>
          </c:dPt>
          <c:dPt>
            <c:idx val="6"/>
            <c:invertIfNegative val="0"/>
            <c:bubble3D val="0"/>
            <c:spPr>
              <a:noFill/>
              <a:effectLst/>
            </c:spPr>
            <c:extLst>
              <c:ext xmlns:c16="http://schemas.microsoft.com/office/drawing/2014/chart" uri="{C3380CC4-5D6E-409C-BE32-E72D297353CC}">
                <c16:uniqueId val="{00000010-F5C6-374C-8763-C524E58468AA}"/>
              </c:ext>
            </c:extLst>
          </c:dPt>
          <c:dLbls>
            <c:dLbl>
              <c:idx val="0"/>
              <c:layout>
                <c:manualLayout>
                  <c:x val="4.5585214650811598E-2"/>
                  <c:y val="2.563616782868189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F5C6-374C-8763-C524E58468AA}"/>
                </c:ext>
              </c:extLst>
            </c:dLbl>
            <c:dLbl>
              <c:idx val="2"/>
              <c:layout>
                <c:manualLayout>
                  <c:x val="5.0796700354412701E-2"/>
                  <c:y val="2.563616782868189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F5C6-374C-8763-C524E58468AA}"/>
                </c:ext>
              </c:extLst>
            </c:dLbl>
            <c:dLbl>
              <c:idx val="4"/>
              <c:layout>
                <c:manualLayout>
                  <c:x val="5.4262726120908503E-2"/>
                  <c:y val="6.15953572177318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F5C6-374C-8763-C524E58468AA}"/>
                </c:ext>
              </c:extLst>
            </c:dLbl>
            <c:dLbl>
              <c:idx val="6"/>
              <c:layout>
                <c:manualLayout>
                  <c:x val="5.7720818600330098E-2"/>
                  <c:y val="-5.1575250575737605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F5C6-374C-8763-C524E58468AA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7A0A005F-C7DE-4144-9AB3-7281A4006D42}" type="CELLREF">
                      <a:rPr lang="en-US"/>
                      <a:pPr/>
                      <a:t>[CELLREF]</a:t>
                    </a:fld>
                    <a:r>
                      <a:rPr lang="en-US"/>
                      <a:t>     </a:t>
                    </a:r>
                    <a:fld id="{D22E4283-F8A2-4CC9-A174-CE682A28E5EF}" type="VALUE">
                      <a:rPr lang="en-US"/>
                      <a:pPr/>
                      <a:t>[VALUE]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{7A0A005F-C7DE-4144-9AB3-7281A4006D42}</c15:txfldGUID>
                      <c15:f>'Grade 7'!$J$3</c15:f>
                      <c15:dlblFieldTableCache>
                        <c:ptCount val="1"/>
                        <c:pt idx="0">
                          <c:v>#DIV/0!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1-01E0-414F-B766-A5AFF9C64A42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'Grade 7'!$B$1:$I$1</c:f>
              <c:strCache>
                <c:ptCount val="8"/>
                <c:pt idx="0">
                  <c:v> </c:v>
                </c:pt>
                <c:pt idx="1">
                  <c:v>Fall</c:v>
                </c:pt>
                <c:pt idx="2">
                  <c:v>   </c:v>
                </c:pt>
                <c:pt idx="3">
                  <c:v>Winter</c:v>
                </c:pt>
                <c:pt idx="4">
                  <c:v>    </c:v>
                </c:pt>
                <c:pt idx="5">
                  <c:v>Spring</c:v>
                </c:pt>
                <c:pt idx="6">
                  <c:v>     </c:v>
                </c:pt>
                <c:pt idx="7">
                  <c:v>Should Be</c:v>
                </c:pt>
              </c:strCache>
            </c:strRef>
          </c:cat>
          <c:val>
            <c:numRef>
              <c:f>'Grade 7'!$B$3:$I$3</c:f>
              <c:numCache>
                <c:formatCode>0%</c:formatCode>
                <c:ptCount val="8"/>
                <c:pt idx="0" formatCode="General">
                  <c:v>0</c:v>
                </c:pt>
                <c:pt idx="1">
                  <c:v>0</c:v>
                </c:pt>
                <c:pt idx="2" formatCode="General">
                  <c:v>0</c:v>
                </c:pt>
                <c:pt idx="3">
                  <c:v>0</c:v>
                </c:pt>
                <c:pt idx="4" formatCode="General">
                  <c:v>0</c:v>
                </c:pt>
                <c:pt idx="5">
                  <c:v>0</c:v>
                </c:pt>
                <c:pt idx="7">
                  <c:v>0.15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F5C6-374C-8763-C524E58468AA}"/>
            </c:ext>
          </c:extLst>
        </c:ser>
        <c:ser>
          <c:idx val="2"/>
          <c:order val="2"/>
          <c:tx>
            <c:strRef>
              <c:f>'Grade 7'!$A$4</c:f>
              <c:strCache>
                <c:ptCount val="1"/>
                <c:pt idx="0">
                  <c:v>≤10%tile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Pt>
            <c:idx val="0"/>
            <c:invertIfNegative val="0"/>
            <c:bubble3D val="0"/>
            <c:spPr>
              <a:noFill/>
              <a:effectLst/>
            </c:spPr>
            <c:extLst>
              <c:ext xmlns:c16="http://schemas.microsoft.com/office/drawing/2014/chart" uri="{C3380CC4-5D6E-409C-BE32-E72D297353CC}">
                <c16:uniqueId val="{00000013-F5C6-374C-8763-C524E58468AA}"/>
              </c:ext>
            </c:extLst>
          </c:dPt>
          <c:dPt>
            <c:idx val="2"/>
            <c:invertIfNegative val="0"/>
            <c:bubble3D val="0"/>
            <c:spPr>
              <a:noFill/>
              <a:effectLst/>
            </c:spPr>
            <c:extLst>
              <c:ext xmlns:c16="http://schemas.microsoft.com/office/drawing/2014/chart" uri="{C3380CC4-5D6E-409C-BE32-E72D297353CC}">
                <c16:uniqueId val="{00000015-F5C6-374C-8763-C524E58468AA}"/>
              </c:ext>
            </c:extLst>
          </c:dPt>
          <c:dPt>
            <c:idx val="4"/>
            <c:invertIfNegative val="0"/>
            <c:bubble3D val="0"/>
            <c:spPr>
              <a:noFill/>
              <a:effectLst/>
            </c:spPr>
            <c:extLst>
              <c:ext xmlns:c16="http://schemas.microsoft.com/office/drawing/2014/chart" uri="{C3380CC4-5D6E-409C-BE32-E72D297353CC}">
                <c16:uniqueId val="{00000017-F5C6-374C-8763-C524E58468AA}"/>
              </c:ext>
            </c:extLst>
          </c:dPt>
          <c:dPt>
            <c:idx val="6"/>
            <c:invertIfNegative val="0"/>
            <c:bubble3D val="0"/>
            <c:spPr>
              <a:noFill/>
              <a:effectLst/>
            </c:spPr>
            <c:extLst>
              <c:ext xmlns:c16="http://schemas.microsoft.com/office/drawing/2014/chart" uri="{C3380CC4-5D6E-409C-BE32-E72D297353CC}">
                <c16:uniqueId val="{00000019-F5C6-374C-8763-C524E58468AA}"/>
              </c:ext>
            </c:extLst>
          </c:dPt>
          <c:dLbls>
            <c:dLbl>
              <c:idx val="0"/>
              <c:layout>
                <c:manualLayout>
                  <c:x val="4.5585214650811598E-2"/>
                  <c:y val="-1.03203644119611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F5C6-374C-8763-C524E58468AA}"/>
                </c:ext>
              </c:extLst>
            </c:dLbl>
            <c:dLbl>
              <c:idx val="1"/>
              <c:spPr/>
              <c:txPr>
                <a:bodyPr/>
                <a:lstStyle/>
                <a:p>
                  <a:pPr>
                    <a:defRPr b="0" i="0"/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A-01E0-414F-B766-A5AFF9C64A42}"/>
                </c:ext>
              </c:extLst>
            </c:dLbl>
            <c:dLbl>
              <c:idx val="2"/>
              <c:layout>
                <c:manualLayout>
                  <c:x val="5.2533816662009299E-2"/>
                  <c:y val="6.01206398519649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F5C6-374C-8763-C524E58468AA}"/>
                </c:ext>
              </c:extLst>
            </c:dLbl>
            <c:dLbl>
              <c:idx val="4"/>
              <c:layout>
                <c:manualLayout>
                  <c:x val="5.4254792833834498E-2"/>
                  <c:y val="-5.8962123146605804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F5C6-374C-8763-C524E58468AA}"/>
                </c:ext>
              </c:extLst>
            </c:dLbl>
            <c:dLbl>
              <c:idx val="6"/>
              <c:layout>
                <c:manualLayout>
                  <c:x val="5.7720955381141803E-2"/>
                  <c:y val="-8.8429898977877798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F5C6-374C-8763-C524E58468AA}"/>
                </c:ext>
              </c:extLst>
            </c:dLbl>
            <c:dLbl>
              <c:idx val="9"/>
              <c:layout>
                <c:manualLayout>
                  <c:x val="-1.3091810133369151E-2"/>
                  <c:y val="-2.4523162867528835E-2"/>
                </c:manualLayout>
              </c:layout>
              <c:tx>
                <c:rich>
                  <a:bodyPr wrap="square" lIns="38100" tIns="19050" rIns="38100" bIns="19050" anchor="ctr">
                    <a:noAutofit/>
                  </a:bodyPr>
                  <a:lstStyle/>
                  <a:p>
                    <a:pPr>
                      <a:defRPr/>
                    </a:pPr>
                    <a:r>
                      <a:rPr lang="en-US"/>
                      <a:t>  </a:t>
                    </a:r>
                    <a:fld id="{CEC4E277-2465-4A8A-B222-5AEDB8F52131}" type="CELLREF">
                      <a:rPr lang="en-US"/>
                      <a:pPr>
                        <a:defRPr/>
                      </a:pPr>
                      <a:t>[CELLREF]</a:t>
                    </a:fld>
                    <a:r>
                      <a:rPr lang="en-US"/>
                      <a:t>     </a:t>
                    </a:r>
                    <a:fld id="{DFA8229D-C086-49E5-8EE3-711D94BF8317}" type="VALUE">
                      <a:rPr lang="en-US"/>
                      <a:pPr>
                        <a:defRPr/>
                      </a:pPr>
                      <a:t>[VALUE]</a:t>
                    </a:fld>
                    <a:endParaRPr 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5.1922323407537378E-2"/>
                      <c:h val="6.6065529495636433E-2"/>
                    </c:manualLayout>
                  </c15:layout>
                  <c15:dlblFieldTable>
                    <c15:dlblFTEntry>
                      <c15:txfldGUID>{CEC4E277-2465-4A8A-B222-5AEDB8F52131}</c15:txfldGUID>
                      <c15:f>'Grade 7'!$J$4</c15:f>
                      <c15:dlblFieldTableCache>
                        <c:ptCount val="1"/>
                        <c:pt idx="0">
                          <c:v>#DIV/0!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B-01E0-414F-B766-A5AFF9C64A42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'Grade 7'!$B$1:$I$1</c:f>
              <c:strCache>
                <c:ptCount val="8"/>
                <c:pt idx="0">
                  <c:v> </c:v>
                </c:pt>
                <c:pt idx="1">
                  <c:v>Fall</c:v>
                </c:pt>
                <c:pt idx="2">
                  <c:v>   </c:v>
                </c:pt>
                <c:pt idx="3">
                  <c:v>Winter</c:v>
                </c:pt>
                <c:pt idx="4">
                  <c:v>    </c:v>
                </c:pt>
                <c:pt idx="5">
                  <c:v>Spring</c:v>
                </c:pt>
                <c:pt idx="6">
                  <c:v>     </c:v>
                </c:pt>
                <c:pt idx="7">
                  <c:v>Should Be</c:v>
                </c:pt>
              </c:strCache>
            </c:strRef>
          </c:cat>
          <c:val>
            <c:numRef>
              <c:f>'Grade 7'!$B$4:$I$4</c:f>
              <c:numCache>
                <c:formatCode>0%</c:formatCode>
                <c:ptCount val="8"/>
                <c:pt idx="0" formatCode="General">
                  <c:v>0</c:v>
                </c:pt>
                <c:pt idx="1">
                  <c:v>0</c:v>
                </c:pt>
                <c:pt idx="2" formatCode="General">
                  <c:v>0</c:v>
                </c:pt>
                <c:pt idx="3">
                  <c:v>0</c:v>
                </c:pt>
                <c:pt idx="4" formatCode="General">
                  <c:v>0</c:v>
                </c:pt>
                <c:pt idx="5">
                  <c:v>0</c:v>
                </c:pt>
                <c:pt idx="7">
                  <c:v>0.05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B-F5C6-374C-8763-C524E58468A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0"/>
        <c:gapDepth val="0"/>
        <c:shape val="pyramid"/>
        <c:axId val="573450984"/>
        <c:axId val="573451376"/>
        <c:axId val="0"/>
      </c:bar3DChart>
      <c:catAx>
        <c:axId val="57345098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573451376"/>
        <c:crosses val="autoZero"/>
        <c:auto val="1"/>
        <c:lblAlgn val="ctr"/>
        <c:lblOffset val="100"/>
        <c:noMultiLvlLbl val="0"/>
      </c:catAx>
      <c:valAx>
        <c:axId val="573451376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57345098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Grade 7 </a:t>
            </a:r>
            <a:r>
              <a:rPr lang="en-US" baseline="0"/>
              <a:t>Reading </a:t>
            </a:r>
            <a:endParaRPr lang="en-US"/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percentStacked"/>
        <c:varyColors val="0"/>
        <c:ser>
          <c:idx val="0"/>
          <c:order val="0"/>
          <c:tx>
            <c:strRef>
              <c:f>'Grade 7'!$A$27</c:f>
              <c:strCache>
                <c:ptCount val="1"/>
                <c:pt idx="0">
                  <c:v>50%tile+</c:v>
                </c:pt>
              </c:strCache>
            </c:strRef>
          </c:tx>
          <c:spPr>
            <a:solidFill>
              <a:srgbClr val="ABFF5A"/>
            </a:solidFill>
          </c:spPr>
          <c:invertIfNegative val="0"/>
          <c:dPt>
            <c:idx val="0"/>
            <c:invertIfNegative val="0"/>
            <c:bubble3D val="0"/>
            <c:spPr>
              <a:noFill/>
              <a:effectLst/>
            </c:spPr>
            <c:extLst>
              <c:ext xmlns:c16="http://schemas.microsoft.com/office/drawing/2014/chart" uri="{C3380CC4-5D6E-409C-BE32-E72D297353CC}">
                <c16:uniqueId val="{00000001-B916-9741-8A9A-C70B8C84BDDF}"/>
              </c:ext>
            </c:extLst>
          </c:dPt>
          <c:dPt>
            <c:idx val="2"/>
            <c:invertIfNegative val="0"/>
            <c:bubble3D val="0"/>
            <c:spPr>
              <a:noFill/>
              <a:effectLst/>
            </c:spPr>
            <c:extLst>
              <c:ext xmlns:c16="http://schemas.microsoft.com/office/drawing/2014/chart" uri="{C3380CC4-5D6E-409C-BE32-E72D297353CC}">
                <c16:uniqueId val="{00000003-B916-9741-8A9A-C70B8C84BDDF}"/>
              </c:ext>
            </c:extLst>
          </c:dPt>
          <c:dPt>
            <c:idx val="4"/>
            <c:invertIfNegative val="0"/>
            <c:bubble3D val="0"/>
            <c:spPr>
              <a:noFill/>
              <a:effectLst/>
            </c:spPr>
            <c:extLst>
              <c:ext xmlns:c16="http://schemas.microsoft.com/office/drawing/2014/chart" uri="{C3380CC4-5D6E-409C-BE32-E72D297353CC}">
                <c16:uniqueId val="{00000005-B916-9741-8A9A-C70B8C84BDDF}"/>
              </c:ext>
            </c:extLst>
          </c:dPt>
          <c:dPt>
            <c:idx val="6"/>
            <c:invertIfNegative val="0"/>
            <c:bubble3D val="0"/>
            <c:spPr>
              <a:noFill/>
              <a:effectLst/>
            </c:spPr>
            <c:extLst>
              <c:ext xmlns:c16="http://schemas.microsoft.com/office/drawing/2014/chart" uri="{C3380CC4-5D6E-409C-BE32-E72D297353CC}">
                <c16:uniqueId val="{00000007-B916-9741-8A9A-C70B8C84BDDF}"/>
              </c:ext>
            </c:extLst>
          </c:dPt>
          <c:dLbls>
            <c:dLbl>
              <c:idx val="0"/>
              <c:layout>
                <c:manualLayout>
                  <c:x val="4.5561004447154503E-2"/>
                  <c:y val="-8.8429898977874697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916-9741-8A9A-C70B8C84BDDF}"/>
                </c:ext>
              </c:extLst>
            </c:dLbl>
            <c:dLbl>
              <c:idx val="2"/>
              <c:layout>
                <c:manualLayout>
                  <c:x val="5.0796700354412798E-2"/>
                  <c:y val="2.342807750264189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916-9741-8A9A-C70B8C84BDDF}"/>
                </c:ext>
              </c:extLst>
            </c:dLbl>
            <c:dLbl>
              <c:idx val="4"/>
              <c:layout>
                <c:manualLayout>
                  <c:x val="5.4262862901720103E-2"/>
                  <c:y val="5.790723522911130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916-9741-8A9A-C70B8C84BDDF}"/>
                </c:ext>
              </c:extLst>
            </c:dLbl>
            <c:dLbl>
              <c:idx val="6"/>
              <c:layout>
                <c:manualLayout>
                  <c:x val="5.7720955381141803E-2"/>
                  <c:y val="5.864857963460489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916-9741-8A9A-C70B8C84BDDF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7174CA7D-195F-4245-9CAE-A9CF5D184E58}" type="CELLREF">
                      <a:rPr lang="en-US"/>
                      <a:pPr/>
                      <a:t>[CELLREF]</a:t>
                    </a:fld>
                    <a:r>
                      <a:rPr lang="en-US"/>
                      <a:t>     </a:t>
                    </a:r>
                    <a:fld id="{C45F588C-09C1-4F92-A793-39CB96F90E07}" type="VALUE">
                      <a:rPr lang="en-US"/>
                      <a:pPr/>
                      <a:t>[VALUE]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{7174CA7D-195F-4245-9CAE-A9CF5D184E58}</c15:txfldGUID>
                      <c15:f>'Grade 7'!$J$27</c15:f>
                      <c15:dlblFieldTableCache>
                        <c:ptCount val="1"/>
                        <c:pt idx="0">
                          <c:v>#DIV/0!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8-279E-4ECD-A80E-D142D94B5FC3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'Grade 7'!$B$26:$I$26</c:f>
              <c:strCache>
                <c:ptCount val="8"/>
                <c:pt idx="0">
                  <c:v> </c:v>
                </c:pt>
                <c:pt idx="1">
                  <c:v>Fall</c:v>
                </c:pt>
                <c:pt idx="2">
                  <c:v>   </c:v>
                </c:pt>
                <c:pt idx="3">
                  <c:v>Winter</c:v>
                </c:pt>
                <c:pt idx="4">
                  <c:v>    </c:v>
                </c:pt>
                <c:pt idx="5">
                  <c:v>Spring</c:v>
                </c:pt>
                <c:pt idx="6">
                  <c:v>     </c:v>
                </c:pt>
                <c:pt idx="7">
                  <c:v>Should Be</c:v>
                </c:pt>
              </c:strCache>
            </c:strRef>
          </c:cat>
          <c:val>
            <c:numRef>
              <c:f>'Grade 7'!$B$27:$I$27</c:f>
              <c:numCache>
                <c:formatCode>0%</c:formatCode>
                <c:ptCount val="8"/>
                <c:pt idx="0" formatCode="General">
                  <c:v>0</c:v>
                </c:pt>
                <c:pt idx="1">
                  <c:v>0</c:v>
                </c:pt>
                <c:pt idx="2" formatCode="General">
                  <c:v>0</c:v>
                </c:pt>
                <c:pt idx="3">
                  <c:v>0</c:v>
                </c:pt>
                <c:pt idx="4" formatCode="General">
                  <c:v>0</c:v>
                </c:pt>
                <c:pt idx="5">
                  <c:v>0</c:v>
                </c:pt>
                <c:pt idx="7">
                  <c:v>0.8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B916-9741-8A9A-C70B8C84BDDF}"/>
            </c:ext>
          </c:extLst>
        </c:ser>
        <c:ser>
          <c:idx val="1"/>
          <c:order val="1"/>
          <c:tx>
            <c:strRef>
              <c:f>'Grade 7'!$A$28</c:f>
              <c:strCache>
                <c:ptCount val="1"/>
                <c:pt idx="0">
                  <c:v>11-49%tile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dPt>
            <c:idx val="0"/>
            <c:invertIfNegative val="0"/>
            <c:bubble3D val="0"/>
            <c:spPr>
              <a:noFill/>
              <a:effectLst/>
            </c:spPr>
            <c:extLst>
              <c:ext xmlns:c16="http://schemas.microsoft.com/office/drawing/2014/chart" uri="{C3380CC4-5D6E-409C-BE32-E72D297353CC}">
                <c16:uniqueId val="{0000000A-B916-9741-8A9A-C70B8C84BDDF}"/>
              </c:ext>
            </c:extLst>
          </c:dPt>
          <c:dPt>
            <c:idx val="2"/>
            <c:invertIfNegative val="0"/>
            <c:bubble3D val="0"/>
            <c:spPr>
              <a:noFill/>
              <a:effectLst/>
            </c:spPr>
            <c:extLst>
              <c:ext xmlns:c16="http://schemas.microsoft.com/office/drawing/2014/chart" uri="{C3380CC4-5D6E-409C-BE32-E72D297353CC}">
                <c16:uniqueId val="{0000000C-B916-9741-8A9A-C70B8C84BDDF}"/>
              </c:ext>
            </c:extLst>
          </c:dPt>
          <c:dPt>
            <c:idx val="4"/>
            <c:invertIfNegative val="0"/>
            <c:bubble3D val="0"/>
            <c:spPr>
              <a:noFill/>
              <a:effectLst/>
            </c:spPr>
            <c:extLst>
              <c:ext xmlns:c16="http://schemas.microsoft.com/office/drawing/2014/chart" uri="{C3380CC4-5D6E-409C-BE32-E72D297353CC}">
                <c16:uniqueId val="{0000000E-B916-9741-8A9A-C70B8C84BDDF}"/>
              </c:ext>
            </c:extLst>
          </c:dPt>
          <c:dPt>
            <c:idx val="6"/>
            <c:invertIfNegative val="0"/>
            <c:bubble3D val="0"/>
            <c:spPr>
              <a:noFill/>
              <a:effectLst/>
            </c:spPr>
            <c:extLst>
              <c:ext xmlns:c16="http://schemas.microsoft.com/office/drawing/2014/chart" uri="{C3380CC4-5D6E-409C-BE32-E72D297353CC}">
                <c16:uniqueId val="{00000010-B916-9741-8A9A-C70B8C84BDDF}"/>
              </c:ext>
            </c:extLst>
          </c:dPt>
          <c:dLbls>
            <c:dLbl>
              <c:idx val="0"/>
              <c:layout>
                <c:manualLayout>
                  <c:x val="4.5585214650811598E-2"/>
                  <c:y val="2.563616782868189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B916-9741-8A9A-C70B8C84BDDF}"/>
                </c:ext>
              </c:extLst>
            </c:dLbl>
            <c:dLbl>
              <c:idx val="2"/>
              <c:layout>
                <c:manualLayout>
                  <c:x val="5.0796700354412701E-2"/>
                  <c:y val="2.563616782868189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B916-9741-8A9A-C70B8C84BDDF}"/>
                </c:ext>
              </c:extLst>
            </c:dLbl>
            <c:dLbl>
              <c:idx val="4"/>
              <c:layout>
                <c:manualLayout>
                  <c:x val="5.4262726120908503E-2"/>
                  <c:y val="6.15953572177318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B916-9741-8A9A-C70B8C84BDDF}"/>
                </c:ext>
              </c:extLst>
            </c:dLbl>
            <c:dLbl>
              <c:idx val="6"/>
              <c:layout>
                <c:manualLayout>
                  <c:x val="5.7720818600330098E-2"/>
                  <c:y val="-5.1575250575737605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B916-9741-8A9A-C70B8C84BDDF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080C12FD-9A9E-41BA-ACD7-AB17BEE64576}" type="CELLREF">
                      <a:rPr lang="en-US"/>
                      <a:pPr/>
                      <a:t>[CELLREF]</a:t>
                    </a:fld>
                    <a:r>
                      <a:rPr lang="en-US"/>
                      <a:t>     </a:t>
                    </a:r>
                    <a:fld id="{F834CDC5-89B9-4E0D-BA93-0F41D401E507}" type="VALUE">
                      <a:rPr lang="en-US"/>
                      <a:pPr/>
                      <a:t>[VALUE]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{080C12FD-9A9E-41BA-ACD7-AB17BEE64576}</c15:txfldGUID>
                      <c15:f>'Grade 7'!$J$28</c15:f>
                      <c15:dlblFieldTableCache>
                        <c:ptCount val="1"/>
                        <c:pt idx="0">
                          <c:v>#DIV/0!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1-279E-4ECD-A80E-D142D94B5FC3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'Grade 7'!$B$26:$I$26</c:f>
              <c:strCache>
                <c:ptCount val="8"/>
                <c:pt idx="0">
                  <c:v> </c:v>
                </c:pt>
                <c:pt idx="1">
                  <c:v>Fall</c:v>
                </c:pt>
                <c:pt idx="2">
                  <c:v>   </c:v>
                </c:pt>
                <c:pt idx="3">
                  <c:v>Winter</c:v>
                </c:pt>
                <c:pt idx="4">
                  <c:v>    </c:v>
                </c:pt>
                <c:pt idx="5">
                  <c:v>Spring</c:v>
                </c:pt>
                <c:pt idx="6">
                  <c:v>     </c:v>
                </c:pt>
                <c:pt idx="7">
                  <c:v>Should Be</c:v>
                </c:pt>
              </c:strCache>
            </c:strRef>
          </c:cat>
          <c:val>
            <c:numRef>
              <c:f>'Grade 7'!$B$28:$I$28</c:f>
              <c:numCache>
                <c:formatCode>0%</c:formatCode>
                <c:ptCount val="8"/>
                <c:pt idx="0" formatCode="General">
                  <c:v>0</c:v>
                </c:pt>
                <c:pt idx="1">
                  <c:v>0</c:v>
                </c:pt>
                <c:pt idx="2" formatCode="General">
                  <c:v>0</c:v>
                </c:pt>
                <c:pt idx="3">
                  <c:v>0</c:v>
                </c:pt>
                <c:pt idx="4" formatCode="General">
                  <c:v>0</c:v>
                </c:pt>
                <c:pt idx="5">
                  <c:v>0</c:v>
                </c:pt>
                <c:pt idx="7">
                  <c:v>0.15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B916-9741-8A9A-C70B8C84BDDF}"/>
            </c:ext>
          </c:extLst>
        </c:ser>
        <c:ser>
          <c:idx val="2"/>
          <c:order val="2"/>
          <c:tx>
            <c:strRef>
              <c:f>'Grade 7'!$A$29</c:f>
              <c:strCache>
                <c:ptCount val="1"/>
                <c:pt idx="0">
                  <c:v>≤10%tile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Pt>
            <c:idx val="0"/>
            <c:invertIfNegative val="0"/>
            <c:bubble3D val="0"/>
            <c:spPr>
              <a:noFill/>
              <a:effectLst/>
            </c:spPr>
            <c:extLst>
              <c:ext xmlns:c16="http://schemas.microsoft.com/office/drawing/2014/chart" uri="{C3380CC4-5D6E-409C-BE32-E72D297353CC}">
                <c16:uniqueId val="{00000013-B916-9741-8A9A-C70B8C84BDDF}"/>
              </c:ext>
            </c:extLst>
          </c:dPt>
          <c:dPt>
            <c:idx val="2"/>
            <c:invertIfNegative val="0"/>
            <c:bubble3D val="0"/>
            <c:spPr>
              <a:noFill/>
              <a:effectLst/>
            </c:spPr>
            <c:extLst>
              <c:ext xmlns:c16="http://schemas.microsoft.com/office/drawing/2014/chart" uri="{C3380CC4-5D6E-409C-BE32-E72D297353CC}">
                <c16:uniqueId val="{00000015-B916-9741-8A9A-C70B8C84BDDF}"/>
              </c:ext>
            </c:extLst>
          </c:dPt>
          <c:dPt>
            <c:idx val="4"/>
            <c:invertIfNegative val="0"/>
            <c:bubble3D val="0"/>
            <c:spPr>
              <a:noFill/>
              <a:effectLst/>
            </c:spPr>
            <c:extLst>
              <c:ext xmlns:c16="http://schemas.microsoft.com/office/drawing/2014/chart" uri="{C3380CC4-5D6E-409C-BE32-E72D297353CC}">
                <c16:uniqueId val="{00000017-B916-9741-8A9A-C70B8C84BDDF}"/>
              </c:ext>
            </c:extLst>
          </c:dPt>
          <c:dPt>
            <c:idx val="6"/>
            <c:invertIfNegative val="0"/>
            <c:bubble3D val="0"/>
            <c:spPr>
              <a:noFill/>
              <a:effectLst/>
            </c:spPr>
            <c:extLst>
              <c:ext xmlns:c16="http://schemas.microsoft.com/office/drawing/2014/chart" uri="{C3380CC4-5D6E-409C-BE32-E72D297353CC}">
                <c16:uniqueId val="{00000019-B916-9741-8A9A-C70B8C84BDDF}"/>
              </c:ext>
            </c:extLst>
          </c:dPt>
          <c:dLbls>
            <c:dLbl>
              <c:idx val="0"/>
              <c:layout>
                <c:manualLayout>
                  <c:x val="4.5585214650811598E-2"/>
                  <c:y val="-1.03203644119611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B916-9741-8A9A-C70B8C84BDDF}"/>
                </c:ext>
              </c:extLst>
            </c:dLbl>
            <c:dLbl>
              <c:idx val="2"/>
              <c:layout>
                <c:manualLayout>
                  <c:x val="5.2533816662009299E-2"/>
                  <c:y val="6.01206398519649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B916-9741-8A9A-C70B8C84BDDF}"/>
                </c:ext>
              </c:extLst>
            </c:dLbl>
            <c:dLbl>
              <c:idx val="4"/>
              <c:layout>
                <c:manualLayout>
                  <c:x val="5.4254792833834498E-2"/>
                  <c:y val="-5.8962123146605804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B916-9741-8A9A-C70B8C84BDDF}"/>
                </c:ext>
              </c:extLst>
            </c:dLbl>
            <c:dLbl>
              <c:idx val="6"/>
              <c:layout>
                <c:manualLayout>
                  <c:x val="5.7720955381141803E-2"/>
                  <c:y val="-8.8429898977877798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B916-9741-8A9A-C70B8C84BDDF}"/>
                </c:ext>
              </c:extLst>
            </c:dLbl>
            <c:dLbl>
              <c:idx val="9"/>
              <c:layout>
                <c:manualLayout>
                  <c:x val="-6.5459308380658278E-3"/>
                  <c:y val="-2.997240837204942E-17"/>
                </c:manualLayout>
              </c:layout>
              <c:tx>
                <c:rich>
                  <a:bodyPr/>
                  <a:lstStyle/>
                  <a:p>
                    <a:fld id="{9DD9E63F-7228-4848-9E87-01B50FD23755}" type="CELLREF">
                      <a:rPr lang="en-US"/>
                      <a:pPr/>
                      <a:t>[CELLREF]</a:t>
                    </a:fld>
                    <a:r>
                      <a:rPr lang="en-US"/>
                      <a:t>     </a:t>
                    </a:r>
                    <a:fld id="{B7E74C4A-F822-4B71-85EE-B9AFC3B7A275}" type="VALUE">
                      <a:rPr lang="en-US"/>
                      <a:pPr/>
                      <a:t>[VALUE]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{9DD9E63F-7228-4848-9E87-01B50FD23755}</c15:txfldGUID>
                      <c15:f>'Grade 7'!$J$29</c15:f>
                      <c15:dlblFieldTableCache>
                        <c:ptCount val="1"/>
                        <c:pt idx="0">
                          <c:v>#DIV/0!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A-279E-4ECD-A80E-D142D94B5FC3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'Grade 7'!$B$26:$I$26</c:f>
              <c:strCache>
                <c:ptCount val="8"/>
                <c:pt idx="0">
                  <c:v> </c:v>
                </c:pt>
                <c:pt idx="1">
                  <c:v>Fall</c:v>
                </c:pt>
                <c:pt idx="2">
                  <c:v>   </c:v>
                </c:pt>
                <c:pt idx="3">
                  <c:v>Winter</c:v>
                </c:pt>
                <c:pt idx="4">
                  <c:v>    </c:v>
                </c:pt>
                <c:pt idx="5">
                  <c:v>Spring</c:v>
                </c:pt>
                <c:pt idx="6">
                  <c:v>     </c:v>
                </c:pt>
                <c:pt idx="7">
                  <c:v>Should Be</c:v>
                </c:pt>
              </c:strCache>
            </c:strRef>
          </c:cat>
          <c:val>
            <c:numRef>
              <c:f>'Grade 7'!$B$29:$I$29</c:f>
              <c:numCache>
                <c:formatCode>0%</c:formatCode>
                <c:ptCount val="8"/>
                <c:pt idx="0" formatCode="General">
                  <c:v>0</c:v>
                </c:pt>
                <c:pt idx="1">
                  <c:v>0</c:v>
                </c:pt>
                <c:pt idx="2" formatCode="General">
                  <c:v>0</c:v>
                </c:pt>
                <c:pt idx="3">
                  <c:v>0</c:v>
                </c:pt>
                <c:pt idx="4" formatCode="General">
                  <c:v>0</c:v>
                </c:pt>
                <c:pt idx="5">
                  <c:v>0</c:v>
                </c:pt>
                <c:pt idx="7">
                  <c:v>0.05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A-B916-9741-8A9A-C70B8C84BDD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0"/>
        <c:gapDepth val="0"/>
        <c:shape val="pyramid"/>
        <c:axId val="573451768"/>
        <c:axId val="573448632"/>
        <c:axId val="0"/>
      </c:bar3DChart>
      <c:catAx>
        <c:axId val="57345176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573448632"/>
        <c:crosses val="autoZero"/>
        <c:auto val="1"/>
        <c:lblAlgn val="ctr"/>
        <c:lblOffset val="100"/>
        <c:noMultiLvlLbl val="0"/>
      </c:catAx>
      <c:valAx>
        <c:axId val="573448632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57345176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Grade 8 </a:t>
            </a:r>
            <a:r>
              <a:rPr lang="en-US" baseline="0"/>
              <a:t>Math </a:t>
            </a:r>
            <a:endParaRPr lang="en-US"/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percentStacked"/>
        <c:varyColors val="0"/>
        <c:ser>
          <c:idx val="0"/>
          <c:order val="0"/>
          <c:tx>
            <c:strRef>
              <c:f>'Grade 8'!$A$2</c:f>
              <c:strCache>
                <c:ptCount val="1"/>
                <c:pt idx="0">
                  <c:v>50%tile+</c:v>
                </c:pt>
              </c:strCache>
            </c:strRef>
          </c:tx>
          <c:spPr>
            <a:solidFill>
              <a:srgbClr val="ABFF5A"/>
            </a:solidFill>
          </c:spPr>
          <c:invertIfNegative val="0"/>
          <c:dPt>
            <c:idx val="0"/>
            <c:invertIfNegative val="0"/>
            <c:bubble3D val="0"/>
            <c:spPr>
              <a:noFill/>
              <a:effectLst/>
            </c:spPr>
            <c:extLst>
              <c:ext xmlns:c16="http://schemas.microsoft.com/office/drawing/2014/chart" uri="{C3380CC4-5D6E-409C-BE32-E72D297353CC}">
                <c16:uniqueId val="{00000001-C3D4-49EB-A4A7-B4525BDC8BD3}"/>
              </c:ext>
            </c:extLst>
          </c:dPt>
          <c:dPt>
            <c:idx val="2"/>
            <c:invertIfNegative val="0"/>
            <c:bubble3D val="0"/>
            <c:spPr>
              <a:noFill/>
              <a:effectLst/>
            </c:spPr>
            <c:extLst>
              <c:ext xmlns:c16="http://schemas.microsoft.com/office/drawing/2014/chart" uri="{C3380CC4-5D6E-409C-BE32-E72D297353CC}">
                <c16:uniqueId val="{00000003-C3D4-49EB-A4A7-B4525BDC8BD3}"/>
              </c:ext>
            </c:extLst>
          </c:dPt>
          <c:dPt>
            <c:idx val="4"/>
            <c:invertIfNegative val="0"/>
            <c:bubble3D val="0"/>
            <c:spPr>
              <a:noFill/>
              <a:effectLst/>
            </c:spPr>
            <c:extLst>
              <c:ext xmlns:c16="http://schemas.microsoft.com/office/drawing/2014/chart" uri="{C3380CC4-5D6E-409C-BE32-E72D297353CC}">
                <c16:uniqueId val="{00000005-C3D4-49EB-A4A7-B4525BDC8BD3}"/>
              </c:ext>
            </c:extLst>
          </c:dPt>
          <c:dPt>
            <c:idx val="6"/>
            <c:invertIfNegative val="0"/>
            <c:bubble3D val="0"/>
            <c:spPr>
              <a:noFill/>
              <a:effectLst/>
            </c:spPr>
            <c:extLst>
              <c:ext xmlns:c16="http://schemas.microsoft.com/office/drawing/2014/chart" uri="{C3380CC4-5D6E-409C-BE32-E72D297353CC}">
                <c16:uniqueId val="{00000007-C3D4-49EB-A4A7-B4525BDC8BD3}"/>
              </c:ext>
            </c:extLst>
          </c:dPt>
          <c:dLbls>
            <c:dLbl>
              <c:idx val="0"/>
              <c:layout>
                <c:manualLayout>
                  <c:x val="4.5561004447154503E-2"/>
                  <c:y val="-8.8429898977874697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3D4-49EB-A4A7-B4525BDC8BD3}"/>
                </c:ext>
              </c:extLst>
            </c:dLbl>
            <c:dLbl>
              <c:idx val="2"/>
              <c:layout>
                <c:manualLayout>
                  <c:x val="5.0796700354412798E-2"/>
                  <c:y val="2.342807750264189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3D4-49EB-A4A7-B4525BDC8BD3}"/>
                </c:ext>
              </c:extLst>
            </c:dLbl>
            <c:dLbl>
              <c:idx val="4"/>
              <c:layout>
                <c:manualLayout>
                  <c:x val="5.4262862901720103E-2"/>
                  <c:y val="5.790723522911130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3D4-49EB-A4A7-B4525BDC8BD3}"/>
                </c:ext>
              </c:extLst>
            </c:dLbl>
            <c:dLbl>
              <c:idx val="6"/>
              <c:layout>
                <c:manualLayout>
                  <c:x val="5.7720955381141803E-2"/>
                  <c:y val="5.864857963460489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3D4-49EB-A4A7-B4525BDC8BD3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6890815C-E22E-4641-9F90-07FDA978C835}" type="CELLREF">
                      <a:rPr lang="en-US"/>
                      <a:pPr/>
                      <a:t>[CELLREF]</a:t>
                    </a:fld>
                    <a:r>
                      <a:rPr lang="en-US"/>
                      <a:t>     </a:t>
                    </a:r>
                    <a:fld id="{257BAF96-FAF1-4601-B60F-3F1ACA824449}" type="VALUE">
                      <a:rPr lang="en-US"/>
                      <a:pPr/>
                      <a:t>[VALUE]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{6890815C-E22E-4641-9F90-07FDA978C835}</c15:txfldGUID>
                      <c15:f>'Grade 8'!$J$2</c15:f>
                      <c15:dlblFieldTableCache>
                        <c:ptCount val="1"/>
                        <c:pt idx="0">
                          <c:v>#DIV/0!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8-C3D4-49EB-A4A7-B4525BDC8BD3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'Grade 8'!$B$1:$I$1</c:f>
              <c:strCache>
                <c:ptCount val="8"/>
                <c:pt idx="0">
                  <c:v> </c:v>
                </c:pt>
                <c:pt idx="1">
                  <c:v>Fall</c:v>
                </c:pt>
                <c:pt idx="2">
                  <c:v>   </c:v>
                </c:pt>
                <c:pt idx="3">
                  <c:v>Winter</c:v>
                </c:pt>
                <c:pt idx="4">
                  <c:v>    </c:v>
                </c:pt>
                <c:pt idx="5">
                  <c:v>Spring</c:v>
                </c:pt>
                <c:pt idx="6">
                  <c:v>     </c:v>
                </c:pt>
                <c:pt idx="7">
                  <c:v>Should Be</c:v>
                </c:pt>
              </c:strCache>
            </c:strRef>
          </c:cat>
          <c:val>
            <c:numRef>
              <c:f>'Grade 8'!$B$2:$I$2</c:f>
              <c:numCache>
                <c:formatCode>0%</c:formatCode>
                <c:ptCount val="8"/>
                <c:pt idx="0" formatCode="General">
                  <c:v>0</c:v>
                </c:pt>
                <c:pt idx="1">
                  <c:v>0</c:v>
                </c:pt>
                <c:pt idx="2" formatCode="General">
                  <c:v>0</c:v>
                </c:pt>
                <c:pt idx="3">
                  <c:v>0</c:v>
                </c:pt>
                <c:pt idx="4" formatCode="General">
                  <c:v>0</c:v>
                </c:pt>
                <c:pt idx="5">
                  <c:v>0</c:v>
                </c:pt>
                <c:pt idx="7">
                  <c:v>0.8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C3D4-49EB-A4A7-B4525BDC8BD3}"/>
            </c:ext>
          </c:extLst>
        </c:ser>
        <c:ser>
          <c:idx val="1"/>
          <c:order val="1"/>
          <c:tx>
            <c:strRef>
              <c:f>'Grade 8'!$A$3</c:f>
              <c:strCache>
                <c:ptCount val="1"/>
                <c:pt idx="0">
                  <c:v>11-49%tile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dPt>
            <c:idx val="0"/>
            <c:invertIfNegative val="0"/>
            <c:bubble3D val="0"/>
            <c:spPr>
              <a:noFill/>
              <a:effectLst/>
            </c:spPr>
            <c:extLst>
              <c:ext xmlns:c16="http://schemas.microsoft.com/office/drawing/2014/chart" uri="{C3380CC4-5D6E-409C-BE32-E72D297353CC}">
                <c16:uniqueId val="{0000000B-C3D4-49EB-A4A7-B4525BDC8BD3}"/>
              </c:ext>
            </c:extLst>
          </c:dPt>
          <c:dPt>
            <c:idx val="2"/>
            <c:invertIfNegative val="0"/>
            <c:bubble3D val="0"/>
            <c:spPr>
              <a:noFill/>
              <a:effectLst/>
            </c:spPr>
            <c:extLst>
              <c:ext xmlns:c16="http://schemas.microsoft.com/office/drawing/2014/chart" uri="{C3380CC4-5D6E-409C-BE32-E72D297353CC}">
                <c16:uniqueId val="{0000000D-C3D4-49EB-A4A7-B4525BDC8BD3}"/>
              </c:ext>
            </c:extLst>
          </c:dPt>
          <c:dPt>
            <c:idx val="4"/>
            <c:invertIfNegative val="0"/>
            <c:bubble3D val="0"/>
            <c:spPr>
              <a:noFill/>
              <a:effectLst/>
            </c:spPr>
            <c:extLst>
              <c:ext xmlns:c16="http://schemas.microsoft.com/office/drawing/2014/chart" uri="{C3380CC4-5D6E-409C-BE32-E72D297353CC}">
                <c16:uniqueId val="{0000000F-C3D4-49EB-A4A7-B4525BDC8BD3}"/>
              </c:ext>
            </c:extLst>
          </c:dPt>
          <c:dPt>
            <c:idx val="6"/>
            <c:invertIfNegative val="0"/>
            <c:bubble3D val="0"/>
            <c:spPr>
              <a:noFill/>
              <a:effectLst/>
            </c:spPr>
            <c:extLst>
              <c:ext xmlns:c16="http://schemas.microsoft.com/office/drawing/2014/chart" uri="{C3380CC4-5D6E-409C-BE32-E72D297353CC}">
                <c16:uniqueId val="{00000011-C3D4-49EB-A4A7-B4525BDC8BD3}"/>
              </c:ext>
            </c:extLst>
          </c:dPt>
          <c:dLbls>
            <c:dLbl>
              <c:idx val="0"/>
              <c:layout>
                <c:manualLayout>
                  <c:x val="4.5585214650811598E-2"/>
                  <c:y val="2.563616782868189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C3D4-49EB-A4A7-B4525BDC8BD3}"/>
                </c:ext>
              </c:extLst>
            </c:dLbl>
            <c:dLbl>
              <c:idx val="2"/>
              <c:layout>
                <c:manualLayout>
                  <c:x val="5.0796700354412701E-2"/>
                  <c:y val="2.563616782868189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C3D4-49EB-A4A7-B4525BDC8BD3}"/>
                </c:ext>
              </c:extLst>
            </c:dLbl>
            <c:dLbl>
              <c:idx val="4"/>
              <c:layout>
                <c:manualLayout>
                  <c:x val="5.4262726120908503E-2"/>
                  <c:y val="6.15953572177318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C3D4-49EB-A4A7-B4525BDC8BD3}"/>
                </c:ext>
              </c:extLst>
            </c:dLbl>
            <c:dLbl>
              <c:idx val="6"/>
              <c:layout>
                <c:manualLayout>
                  <c:x val="5.7720818600330098E-2"/>
                  <c:y val="-5.1575250575737605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C3D4-49EB-A4A7-B4525BDC8BD3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7A0A005F-C7DE-4144-9AB3-7281A4006D42}" type="CELLREF">
                      <a:rPr lang="en-US"/>
                      <a:pPr/>
                      <a:t>[CELLREF]</a:t>
                    </a:fld>
                    <a:r>
                      <a:rPr lang="en-US"/>
                      <a:t>     </a:t>
                    </a:r>
                    <a:fld id="{D22E4283-F8A2-4CC9-A174-CE682A28E5EF}" type="VALUE">
                      <a:rPr lang="en-US"/>
                      <a:pPr/>
                      <a:t>[VALUE]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{7A0A005F-C7DE-4144-9AB3-7281A4006D42}</c15:txfldGUID>
                      <c15:f>'Grade 8'!$J$3</c15:f>
                      <c15:dlblFieldTableCache>
                        <c:ptCount val="1"/>
                        <c:pt idx="0">
                          <c:v>#DIV/0!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2-C3D4-49EB-A4A7-B4525BDC8BD3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'Grade 8'!$B$1:$I$1</c:f>
              <c:strCache>
                <c:ptCount val="8"/>
                <c:pt idx="0">
                  <c:v> </c:v>
                </c:pt>
                <c:pt idx="1">
                  <c:v>Fall</c:v>
                </c:pt>
                <c:pt idx="2">
                  <c:v>   </c:v>
                </c:pt>
                <c:pt idx="3">
                  <c:v>Winter</c:v>
                </c:pt>
                <c:pt idx="4">
                  <c:v>    </c:v>
                </c:pt>
                <c:pt idx="5">
                  <c:v>Spring</c:v>
                </c:pt>
                <c:pt idx="6">
                  <c:v>     </c:v>
                </c:pt>
                <c:pt idx="7">
                  <c:v>Should Be</c:v>
                </c:pt>
              </c:strCache>
            </c:strRef>
          </c:cat>
          <c:val>
            <c:numRef>
              <c:f>'Grade 8'!$B$3:$I$3</c:f>
              <c:numCache>
                <c:formatCode>0%</c:formatCode>
                <c:ptCount val="8"/>
                <c:pt idx="0" formatCode="General">
                  <c:v>0</c:v>
                </c:pt>
                <c:pt idx="1">
                  <c:v>0</c:v>
                </c:pt>
                <c:pt idx="2" formatCode="General">
                  <c:v>0</c:v>
                </c:pt>
                <c:pt idx="3">
                  <c:v>0</c:v>
                </c:pt>
                <c:pt idx="4" formatCode="General">
                  <c:v>0</c:v>
                </c:pt>
                <c:pt idx="5">
                  <c:v>0</c:v>
                </c:pt>
                <c:pt idx="7">
                  <c:v>0.15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C3D4-49EB-A4A7-B4525BDC8BD3}"/>
            </c:ext>
          </c:extLst>
        </c:ser>
        <c:ser>
          <c:idx val="2"/>
          <c:order val="2"/>
          <c:tx>
            <c:strRef>
              <c:f>'Grade 8'!$A$4</c:f>
              <c:strCache>
                <c:ptCount val="1"/>
                <c:pt idx="0">
                  <c:v>≤10%tile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Pt>
            <c:idx val="0"/>
            <c:invertIfNegative val="0"/>
            <c:bubble3D val="0"/>
            <c:spPr>
              <a:noFill/>
              <a:effectLst/>
            </c:spPr>
            <c:extLst>
              <c:ext xmlns:c16="http://schemas.microsoft.com/office/drawing/2014/chart" uri="{C3380CC4-5D6E-409C-BE32-E72D297353CC}">
                <c16:uniqueId val="{00000015-C3D4-49EB-A4A7-B4525BDC8BD3}"/>
              </c:ext>
            </c:extLst>
          </c:dPt>
          <c:dPt>
            <c:idx val="2"/>
            <c:invertIfNegative val="0"/>
            <c:bubble3D val="0"/>
            <c:spPr>
              <a:noFill/>
              <a:effectLst/>
            </c:spPr>
            <c:extLst>
              <c:ext xmlns:c16="http://schemas.microsoft.com/office/drawing/2014/chart" uri="{C3380CC4-5D6E-409C-BE32-E72D297353CC}">
                <c16:uniqueId val="{00000017-C3D4-49EB-A4A7-B4525BDC8BD3}"/>
              </c:ext>
            </c:extLst>
          </c:dPt>
          <c:dPt>
            <c:idx val="4"/>
            <c:invertIfNegative val="0"/>
            <c:bubble3D val="0"/>
            <c:spPr>
              <a:noFill/>
              <a:effectLst/>
            </c:spPr>
            <c:extLst>
              <c:ext xmlns:c16="http://schemas.microsoft.com/office/drawing/2014/chart" uri="{C3380CC4-5D6E-409C-BE32-E72D297353CC}">
                <c16:uniqueId val="{00000019-C3D4-49EB-A4A7-B4525BDC8BD3}"/>
              </c:ext>
            </c:extLst>
          </c:dPt>
          <c:dPt>
            <c:idx val="6"/>
            <c:invertIfNegative val="0"/>
            <c:bubble3D val="0"/>
            <c:spPr>
              <a:noFill/>
              <a:effectLst/>
            </c:spPr>
            <c:extLst>
              <c:ext xmlns:c16="http://schemas.microsoft.com/office/drawing/2014/chart" uri="{C3380CC4-5D6E-409C-BE32-E72D297353CC}">
                <c16:uniqueId val="{0000001B-C3D4-49EB-A4A7-B4525BDC8BD3}"/>
              </c:ext>
            </c:extLst>
          </c:dPt>
          <c:dLbls>
            <c:dLbl>
              <c:idx val="0"/>
              <c:layout>
                <c:manualLayout>
                  <c:x val="4.5585214650811598E-2"/>
                  <c:y val="-1.03203644119611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C3D4-49EB-A4A7-B4525BDC8BD3}"/>
                </c:ext>
              </c:extLst>
            </c:dLbl>
            <c:dLbl>
              <c:idx val="1"/>
              <c:spPr/>
              <c:txPr>
                <a:bodyPr/>
                <a:lstStyle/>
                <a:p>
                  <a:pPr>
                    <a:defRPr b="0" i="0"/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C-C3D4-49EB-A4A7-B4525BDC8BD3}"/>
                </c:ext>
              </c:extLst>
            </c:dLbl>
            <c:dLbl>
              <c:idx val="2"/>
              <c:layout>
                <c:manualLayout>
                  <c:x val="5.2533816662009299E-2"/>
                  <c:y val="6.01206398519649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C3D4-49EB-A4A7-B4525BDC8BD3}"/>
                </c:ext>
              </c:extLst>
            </c:dLbl>
            <c:dLbl>
              <c:idx val="4"/>
              <c:layout>
                <c:manualLayout>
                  <c:x val="5.4254792833834498E-2"/>
                  <c:y val="-5.8962123146605804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C3D4-49EB-A4A7-B4525BDC8BD3}"/>
                </c:ext>
              </c:extLst>
            </c:dLbl>
            <c:dLbl>
              <c:idx val="6"/>
              <c:layout>
                <c:manualLayout>
                  <c:x val="5.7720955381141803E-2"/>
                  <c:y val="-8.8429898977877798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C3D4-49EB-A4A7-B4525BDC8BD3}"/>
                </c:ext>
              </c:extLst>
            </c:dLbl>
            <c:dLbl>
              <c:idx val="9"/>
              <c:layout>
                <c:manualLayout>
                  <c:x val="-1.3091810133369151E-2"/>
                  <c:y val="-2.4523162867528835E-2"/>
                </c:manualLayout>
              </c:layout>
              <c:tx>
                <c:rich>
                  <a:bodyPr wrap="square" lIns="38100" tIns="19050" rIns="38100" bIns="19050" anchor="ctr">
                    <a:noAutofit/>
                  </a:bodyPr>
                  <a:lstStyle/>
                  <a:p>
                    <a:pPr>
                      <a:defRPr/>
                    </a:pPr>
                    <a:r>
                      <a:rPr lang="en-US"/>
                      <a:t>  </a:t>
                    </a:r>
                    <a:fld id="{CEC4E277-2465-4A8A-B222-5AEDB8F52131}" type="CELLREF">
                      <a:rPr lang="en-US"/>
                      <a:pPr>
                        <a:defRPr/>
                      </a:pPr>
                      <a:t>[CELLREF]</a:t>
                    </a:fld>
                    <a:r>
                      <a:rPr lang="en-US"/>
                      <a:t>     </a:t>
                    </a:r>
                    <a:fld id="{DFA8229D-C086-49E5-8EE3-711D94BF8317}" type="VALUE">
                      <a:rPr lang="en-US"/>
                      <a:pPr>
                        <a:defRPr/>
                      </a:pPr>
                      <a:t>[VALUE]</a:t>
                    </a:fld>
                    <a:endParaRPr 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5.1922323407537378E-2"/>
                      <c:h val="6.6065529495636433E-2"/>
                    </c:manualLayout>
                  </c15:layout>
                  <c15:dlblFieldTable>
                    <c15:dlblFTEntry>
                      <c15:txfldGUID>{CEC4E277-2465-4A8A-B222-5AEDB8F52131}</c15:txfldGUID>
                      <c15:f>'Grade 8'!$J$4</c15:f>
                      <c15:dlblFieldTableCache>
                        <c:ptCount val="1"/>
                        <c:pt idx="0">
                          <c:v>#DIV/0!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D-C3D4-49EB-A4A7-B4525BDC8BD3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'Grade 8'!$B$1:$I$1</c:f>
              <c:strCache>
                <c:ptCount val="8"/>
                <c:pt idx="0">
                  <c:v> </c:v>
                </c:pt>
                <c:pt idx="1">
                  <c:v>Fall</c:v>
                </c:pt>
                <c:pt idx="2">
                  <c:v>   </c:v>
                </c:pt>
                <c:pt idx="3">
                  <c:v>Winter</c:v>
                </c:pt>
                <c:pt idx="4">
                  <c:v>    </c:v>
                </c:pt>
                <c:pt idx="5">
                  <c:v>Spring</c:v>
                </c:pt>
                <c:pt idx="6">
                  <c:v>     </c:v>
                </c:pt>
                <c:pt idx="7">
                  <c:v>Should Be</c:v>
                </c:pt>
              </c:strCache>
            </c:strRef>
          </c:cat>
          <c:val>
            <c:numRef>
              <c:f>'Grade 8'!$B$4:$I$4</c:f>
              <c:numCache>
                <c:formatCode>0%</c:formatCode>
                <c:ptCount val="8"/>
                <c:pt idx="0" formatCode="General">
                  <c:v>0</c:v>
                </c:pt>
                <c:pt idx="1">
                  <c:v>0</c:v>
                </c:pt>
                <c:pt idx="2" formatCode="General">
                  <c:v>0</c:v>
                </c:pt>
                <c:pt idx="3">
                  <c:v>0</c:v>
                </c:pt>
                <c:pt idx="4" formatCode="General">
                  <c:v>0</c:v>
                </c:pt>
                <c:pt idx="5">
                  <c:v>0</c:v>
                </c:pt>
                <c:pt idx="7">
                  <c:v>0.05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E-C3D4-49EB-A4A7-B4525BDC8BD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0"/>
        <c:gapDepth val="0"/>
        <c:shape val="pyramid"/>
        <c:axId val="526591760"/>
        <c:axId val="526592152"/>
        <c:axId val="0"/>
      </c:bar3DChart>
      <c:catAx>
        <c:axId val="52659176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526592152"/>
        <c:crosses val="autoZero"/>
        <c:auto val="1"/>
        <c:lblAlgn val="ctr"/>
        <c:lblOffset val="100"/>
        <c:noMultiLvlLbl val="0"/>
      </c:catAx>
      <c:valAx>
        <c:axId val="526592152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52659176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Whole</a:t>
            </a:r>
            <a:r>
              <a:rPr lang="en-US" baseline="0"/>
              <a:t> School Reading </a:t>
            </a:r>
            <a:endParaRPr lang="en-US"/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percentStacked"/>
        <c:varyColors val="0"/>
        <c:ser>
          <c:idx val="0"/>
          <c:order val="0"/>
          <c:tx>
            <c:strRef>
              <c:f>'Whole School'!$A$27</c:f>
              <c:strCache>
                <c:ptCount val="1"/>
                <c:pt idx="0">
                  <c:v>50%tile+</c:v>
                </c:pt>
              </c:strCache>
            </c:strRef>
          </c:tx>
          <c:spPr>
            <a:solidFill>
              <a:srgbClr val="ABFF5A"/>
            </a:solidFill>
          </c:spPr>
          <c:invertIfNegative val="0"/>
          <c:dPt>
            <c:idx val="0"/>
            <c:invertIfNegative val="0"/>
            <c:bubble3D val="0"/>
            <c:spPr>
              <a:noFill/>
              <a:effectLst/>
            </c:spPr>
            <c:extLst>
              <c:ext xmlns:c16="http://schemas.microsoft.com/office/drawing/2014/chart" uri="{C3380CC4-5D6E-409C-BE32-E72D297353CC}">
                <c16:uniqueId val="{00000001-B916-9741-8A9A-C70B8C84BDDF}"/>
              </c:ext>
            </c:extLst>
          </c:dPt>
          <c:dPt>
            <c:idx val="2"/>
            <c:invertIfNegative val="0"/>
            <c:bubble3D val="0"/>
            <c:spPr>
              <a:noFill/>
              <a:effectLst/>
            </c:spPr>
            <c:extLst>
              <c:ext xmlns:c16="http://schemas.microsoft.com/office/drawing/2014/chart" uri="{C3380CC4-5D6E-409C-BE32-E72D297353CC}">
                <c16:uniqueId val="{00000003-B916-9741-8A9A-C70B8C84BDDF}"/>
              </c:ext>
            </c:extLst>
          </c:dPt>
          <c:dPt>
            <c:idx val="4"/>
            <c:invertIfNegative val="0"/>
            <c:bubble3D val="0"/>
            <c:spPr>
              <a:noFill/>
              <a:effectLst/>
            </c:spPr>
            <c:extLst>
              <c:ext xmlns:c16="http://schemas.microsoft.com/office/drawing/2014/chart" uri="{C3380CC4-5D6E-409C-BE32-E72D297353CC}">
                <c16:uniqueId val="{00000005-B916-9741-8A9A-C70B8C84BDDF}"/>
              </c:ext>
            </c:extLst>
          </c:dPt>
          <c:dPt>
            <c:idx val="6"/>
            <c:invertIfNegative val="0"/>
            <c:bubble3D val="0"/>
            <c:spPr>
              <a:noFill/>
              <a:effectLst/>
            </c:spPr>
            <c:extLst>
              <c:ext xmlns:c16="http://schemas.microsoft.com/office/drawing/2014/chart" uri="{C3380CC4-5D6E-409C-BE32-E72D297353CC}">
                <c16:uniqueId val="{00000007-B916-9741-8A9A-C70B8C84BDDF}"/>
              </c:ext>
            </c:extLst>
          </c:dPt>
          <c:dLbls>
            <c:dLbl>
              <c:idx val="0"/>
              <c:layout>
                <c:manualLayout>
                  <c:x val="4.5561004447154503E-2"/>
                  <c:y val="-8.8429898977874697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916-9741-8A9A-C70B8C84BDDF}"/>
                </c:ext>
              </c:extLst>
            </c:dLbl>
            <c:dLbl>
              <c:idx val="2"/>
              <c:layout>
                <c:manualLayout>
                  <c:x val="5.0796700354412798E-2"/>
                  <c:y val="2.342807750264189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916-9741-8A9A-C70B8C84BDDF}"/>
                </c:ext>
              </c:extLst>
            </c:dLbl>
            <c:dLbl>
              <c:idx val="4"/>
              <c:layout>
                <c:manualLayout>
                  <c:x val="5.4262862901720103E-2"/>
                  <c:y val="5.790723522911130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916-9741-8A9A-C70B8C84BDDF}"/>
                </c:ext>
              </c:extLst>
            </c:dLbl>
            <c:dLbl>
              <c:idx val="6"/>
              <c:layout>
                <c:manualLayout>
                  <c:x val="5.7720955381141803E-2"/>
                  <c:y val="5.864857963460489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916-9741-8A9A-C70B8C84BDDF}"/>
                </c:ext>
              </c:extLst>
            </c:dLbl>
            <c:dLbl>
              <c:idx val="9"/>
              <c:layout>
                <c:manualLayout>
                  <c:x val="-1.5710234011357852E-2"/>
                  <c:y val="-1.1988963348819768E-16"/>
                </c:manualLayout>
              </c:layout>
              <c:tx>
                <c:rich>
                  <a:bodyPr/>
                  <a:lstStyle/>
                  <a:p>
                    <a:fld id="{5EAD9A78-6DD2-4836-A5CC-7B83EE4A1F93}" type="CELLREF">
                      <a:rPr lang="en-US"/>
                      <a:pPr/>
                      <a:t>[CELLREF]</a:t>
                    </a:fld>
                    <a:r>
                      <a:rPr lang="en-US"/>
                      <a:t>     </a:t>
                    </a:r>
                    <a:fld id="{17F0AA68-075E-4E1E-9EB5-C9F02C9E2AD7}" type="VALUE">
                      <a:rPr lang="en-US"/>
                      <a:pPr/>
                      <a:t>[VALUE]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{5EAD9A78-6DD2-4836-A5CC-7B83EE4A1F93}</c15:txfldGUID>
                      <c15:f>'Whole School'!$J$27</c15:f>
                      <c15:dlblFieldTableCache>
                        <c:ptCount val="1"/>
                        <c:pt idx="0">
                          <c:v>#DIV/0!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8-B85B-4E0D-8594-3B927D9904E8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'Whole School'!$B$26:$I$26</c:f>
              <c:strCache>
                <c:ptCount val="8"/>
                <c:pt idx="0">
                  <c:v> </c:v>
                </c:pt>
                <c:pt idx="1">
                  <c:v>Fall</c:v>
                </c:pt>
                <c:pt idx="2">
                  <c:v>   </c:v>
                </c:pt>
                <c:pt idx="3">
                  <c:v>Winter</c:v>
                </c:pt>
                <c:pt idx="4">
                  <c:v>    </c:v>
                </c:pt>
                <c:pt idx="5">
                  <c:v>Spring</c:v>
                </c:pt>
                <c:pt idx="6">
                  <c:v>     </c:v>
                </c:pt>
                <c:pt idx="7">
                  <c:v>Should Be</c:v>
                </c:pt>
              </c:strCache>
            </c:strRef>
          </c:cat>
          <c:val>
            <c:numRef>
              <c:f>'Whole School'!$B$27:$I$27</c:f>
              <c:numCache>
                <c:formatCode>0%</c:formatCode>
                <c:ptCount val="8"/>
                <c:pt idx="0" formatCode="General">
                  <c:v>0</c:v>
                </c:pt>
                <c:pt idx="1">
                  <c:v>0</c:v>
                </c:pt>
                <c:pt idx="2" formatCode="General">
                  <c:v>0</c:v>
                </c:pt>
                <c:pt idx="3">
                  <c:v>0</c:v>
                </c:pt>
                <c:pt idx="4" formatCode="General">
                  <c:v>0</c:v>
                </c:pt>
                <c:pt idx="5">
                  <c:v>0</c:v>
                </c:pt>
                <c:pt idx="7">
                  <c:v>0.8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B916-9741-8A9A-C70B8C84BDDF}"/>
            </c:ext>
          </c:extLst>
        </c:ser>
        <c:ser>
          <c:idx val="1"/>
          <c:order val="1"/>
          <c:tx>
            <c:strRef>
              <c:f>'Whole School'!$A$28</c:f>
              <c:strCache>
                <c:ptCount val="1"/>
                <c:pt idx="0">
                  <c:v>11-49%tile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dPt>
            <c:idx val="0"/>
            <c:invertIfNegative val="0"/>
            <c:bubble3D val="0"/>
            <c:spPr>
              <a:noFill/>
              <a:effectLst/>
            </c:spPr>
            <c:extLst>
              <c:ext xmlns:c16="http://schemas.microsoft.com/office/drawing/2014/chart" uri="{C3380CC4-5D6E-409C-BE32-E72D297353CC}">
                <c16:uniqueId val="{0000000A-B916-9741-8A9A-C70B8C84BDDF}"/>
              </c:ext>
            </c:extLst>
          </c:dPt>
          <c:dPt>
            <c:idx val="2"/>
            <c:invertIfNegative val="0"/>
            <c:bubble3D val="0"/>
            <c:spPr>
              <a:noFill/>
              <a:effectLst/>
            </c:spPr>
            <c:extLst>
              <c:ext xmlns:c16="http://schemas.microsoft.com/office/drawing/2014/chart" uri="{C3380CC4-5D6E-409C-BE32-E72D297353CC}">
                <c16:uniqueId val="{0000000C-B916-9741-8A9A-C70B8C84BDDF}"/>
              </c:ext>
            </c:extLst>
          </c:dPt>
          <c:dPt>
            <c:idx val="4"/>
            <c:invertIfNegative val="0"/>
            <c:bubble3D val="0"/>
            <c:spPr>
              <a:noFill/>
              <a:effectLst/>
            </c:spPr>
            <c:extLst>
              <c:ext xmlns:c16="http://schemas.microsoft.com/office/drawing/2014/chart" uri="{C3380CC4-5D6E-409C-BE32-E72D297353CC}">
                <c16:uniqueId val="{0000000E-B916-9741-8A9A-C70B8C84BDDF}"/>
              </c:ext>
            </c:extLst>
          </c:dPt>
          <c:dPt>
            <c:idx val="6"/>
            <c:invertIfNegative val="0"/>
            <c:bubble3D val="0"/>
            <c:spPr>
              <a:noFill/>
              <a:effectLst/>
            </c:spPr>
            <c:extLst>
              <c:ext xmlns:c16="http://schemas.microsoft.com/office/drawing/2014/chart" uri="{C3380CC4-5D6E-409C-BE32-E72D297353CC}">
                <c16:uniqueId val="{00000010-B916-9741-8A9A-C70B8C84BDDF}"/>
              </c:ext>
            </c:extLst>
          </c:dPt>
          <c:dLbls>
            <c:dLbl>
              <c:idx val="0"/>
              <c:layout>
                <c:manualLayout>
                  <c:x val="4.5585214650811598E-2"/>
                  <c:y val="2.563616782868189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B916-9741-8A9A-C70B8C84BDDF}"/>
                </c:ext>
              </c:extLst>
            </c:dLbl>
            <c:dLbl>
              <c:idx val="2"/>
              <c:layout>
                <c:manualLayout>
                  <c:x val="5.0796700354412701E-2"/>
                  <c:y val="2.563616782868189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B916-9741-8A9A-C70B8C84BDDF}"/>
                </c:ext>
              </c:extLst>
            </c:dLbl>
            <c:dLbl>
              <c:idx val="4"/>
              <c:layout>
                <c:manualLayout>
                  <c:x val="5.4262726120908503E-2"/>
                  <c:y val="6.15953572177318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B916-9741-8A9A-C70B8C84BDDF}"/>
                </c:ext>
              </c:extLst>
            </c:dLbl>
            <c:dLbl>
              <c:idx val="6"/>
              <c:layout>
                <c:manualLayout>
                  <c:x val="5.7720818600330098E-2"/>
                  <c:y val="-5.1575250575737605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B916-9741-8A9A-C70B8C84BDDF}"/>
                </c:ext>
              </c:extLst>
            </c:dLbl>
            <c:dLbl>
              <c:idx val="9"/>
              <c:layout>
                <c:manualLayout>
                  <c:x val="-1.309186167613156E-2"/>
                  <c:y val="-2.997240837204942E-17"/>
                </c:manualLayout>
              </c:layout>
              <c:tx>
                <c:rich>
                  <a:bodyPr/>
                  <a:lstStyle/>
                  <a:p>
                    <a:fld id="{23A9C2B3-1262-441F-B356-4DE3234B7C5E}" type="CELLREF">
                      <a:rPr lang="en-US"/>
                      <a:pPr/>
                      <a:t>[CELLREF]</a:t>
                    </a:fld>
                    <a:r>
                      <a:rPr lang="en-US"/>
                      <a:t>    </a:t>
                    </a:r>
                    <a:fld id="{721F1F84-5DD9-493D-A774-36F9C35E12AB}" type="VALUE">
                      <a:rPr lang="en-US"/>
                      <a:pPr/>
                      <a:t>[VALUE]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{23A9C2B3-1262-441F-B356-4DE3234B7C5E}</c15:txfldGUID>
                      <c15:f>'Whole School'!$J$28</c15:f>
                      <c15:dlblFieldTableCache>
                        <c:ptCount val="1"/>
                        <c:pt idx="0">
                          <c:v>#DIV/0!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1-B85B-4E0D-8594-3B927D9904E8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'Whole School'!$B$26:$I$26</c:f>
              <c:strCache>
                <c:ptCount val="8"/>
                <c:pt idx="0">
                  <c:v> </c:v>
                </c:pt>
                <c:pt idx="1">
                  <c:v>Fall</c:v>
                </c:pt>
                <c:pt idx="2">
                  <c:v>   </c:v>
                </c:pt>
                <c:pt idx="3">
                  <c:v>Winter</c:v>
                </c:pt>
                <c:pt idx="4">
                  <c:v>    </c:v>
                </c:pt>
                <c:pt idx="5">
                  <c:v>Spring</c:v>
                </c:pt>
                <c:pt idx="6">
                  <c:v>     </c:v>
                </c:pt>
                <c:pt idx="7">
                  <c:v>Should Be</c:v>
                </c:pt>
              </c:strCache>
            </c:strRef>
          </c:cat>
          <c:val>
            <c:numRef>
              <c:f>'Whole School'!$B$28:$I$28</c:f>
              <c:numCache>
                <c:formatCode>0%</c:formatCode>
                <c:ptCount val="8"/>
                <c:pt idx="0" formatCode="General">
                  <c:v>0</c:v>
                </c:pt>
                <c:pt idx="1">
                  <c:v>0</c:v>
                </c:pt>
                <c:pt idx="2" formatCode="General">
                  <c:v>0</c:v>
                </c:pt>
                <c:pt idx="3">
                  <c:v>0</c:v>
                </c:pt>
                <c:pt idx="4" formatCode="General">
                  <c:v>0</c:v>
                </c:pt>
                <c:pt idx="5">
                  <c:v>0</c:v>
                </c:pt>
                <c:pt idx="7">
                  <c:v>0.15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B916-9741-8A9A-C70B8C84BDDF}"/>
            </c:ext>
          </c:extLst>
        </c:ser>
        <c:ser>
          <c:idx val="2"/>
          <c:order val="2"/>
          <c:tx>
            <c:strRef>
              <c:f>'Whole School'!$A$29</c:f>
              <c:strCache>
                <c:ptCount val="1"/>
                <c:pt idx="0">
                  <c:v>≤10%tile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Pt>
            <c:idx val="0"/>
            <c:invertIfNegative val="0"/>
            <c:bubble3D val="0"/>
            <c:spPr>
              <a:noFill/>
              <a:effectLst/>
            </c:spPr>
            <c:extLst>
              <c:ext xmlns:c16="http://schemas.microsoft.com/office/drawing/2014/chart" uri="{C3380CC4-5D6E-409C-BE32-E72D297353CC}">
                <c16:uniqueId val="{00000013-B916-9741-8A9A-C70B8C84BDDF}"/>
              </c:ext>
            </c:extLst>
          </c:dPt>
          <c:dPt>
            <c:idx val="2"/>
            <c:invertIfNegative val="0"/>
            <c:bubble3D val="0"/>
            <c:spPr>
              <a:noFill/>
              <a:effectLst/>
            </c:spPr>
            <c:extLst>
              <c:ext xmlns:c16="http://schemas.microsoft.com/office/drawing/2014/chart" uri="{C3380CC4-5D6E-409C-BE32-E72D297353CC}">
                <c16:uniqueId val="{00000015-B916-9741-8A9A-C70B8C84BDDF}"/>
              </c:ext>
            </c:extLst>
          </c:dPt>
          <c:dPt>
            <c:idx val="4"/>
            <c:invertIfNegative val="0"/>
            <c:bubble3D val="0"/>
            <c:spPr>
              <a:noFill/>
              <a:effectLst/>
            </c:spPr>
            <c:extLst>
              <c:ext xmlns:c16="http://schemas.microsoft.com/office/drawing/2014/chart" uri="{C3380CC4-5D6E-409C-BE32-E72D297353CC}">
                <c16:uniqueId val="{00000017-B916-9741-8A9A-C70B8C84BDDF}"/>
              </c:ext>
            </c:extLst>
          </c:dPt>
          <c:dPt>
            <c:idx val="6"/>
            <c:invertIfNegative val="0"/>
            <c:bubble3D val="0"/>
            <c:spPr>
              <a:noFill/>
              <a:effectLst/>
            </c:spPr>
            <c:extLst>
              <c:ext xmlns:c16="http://schemas.microsoft.com/office/drawing/2014/chart" uri="{C3380CC4-5D6E-409C-BE32-E72D297353CC}">
                <c16:uniqueId val="{00000019-B916-9741-8A9A-C70B8C84BDDF}"/>
              </c:ext>
            </c:extLst>
          </c:dPt>
          <c:dLbls>
            <c:dLbl>
              <c:idx val="0"/>
              <c:layout>
                <c:manualLayout>
                  <c:x val="4.5585214650811598E-2"/>
                  <c:y val="-1.03203644119611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B916-9741-8A9A-C70B8C84BDDF}"/>
                </c:ext>
              </c:extLst>
            </c:dLbl>
            <c:dLbl>
              <c:idx val="2"/>
              <c:layout>
                <c:manualLayout>
                  <c:x val="5.2533816662009299E-2"/>
                  <c:y val="6.01206398519649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B916-9741-8A9A-C70B8C84BDDF}"/>
                </c:ext>
              </c:extLst>
            </c:dLbl>
            <c:dLbl>
              <c:idx val="4"/>
              <c:layout>
                <c:manualLayout>
                  <c:x val="5.4254792833834498E-2"/>
                  <c:y val="-5.8962123146605804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B916-9741-8A9A-C70B8C84BDDF}"/>
                </c:ext>
              </c:extLst>
            </c:dLbl>
            <c:dLbl>
              <c:idx val="6"/>
              <c:layout>
                <c:manualLayout>
                  <c:x val="5.7720955381141803E-2"/>
                  <c:y val="-8.8429898977877798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B916-9741-8A9A-C70B8C84BDDF}"/>
                </c:ext>
              </c:extLst>
            </c:dLbl>
            <c:dLbl>
              <c:idx val="9"/>
              <c:layout>
                <c:manualLayout>
                  <c:x val="-1.3091861676131465E-2"/>
                  <c:y val="-9.8092651470115342E-3"/>
                </c:manualLayout>
              </c:layout>
              <c:tx>
                <c:rich>
                  <a:bodyPr/>
                  <a:lstStyle/>
                  <a:p>
                    <a:fld id="{6C0812F7-D507-4C5E-82C6-701D73FD5D62}" type="CELLREF">
                      <a:rPr lang="en-US" sz="1000" b="0" i="0" u="none" strike="noStrike" kern="1200" baseline="0">
                        <a:solidFill>
                          <a:sysClr val="windowText" lastClr="000000"/>
                        </a:solidFill>
                      </a:rPr>
                      <a:pPr/>
                      <a:t>[CELLREF]</a:t>
                    </a:fld>
                    <a:r>
                      <a:rPr lang="en-US" sz="800" b="0" i="0" u="none" strike="noStrike" kern="1200" baseline="0">
                        <a:solidFill>
                          <a:sysClr val="windowText" lastClr="000000"/>
                        </a:solidFill>
                      </a:rPr>
                      <a:t>    </a:t>
                    </a:r>
                    <a:fld id="{506D3F0C-EAC7-4165-B35E-D359E4A49430}" type="VALUE">
                      <a:rPr lang="en-US"/>
                      <a:pPr/>
                      <a:t>[VALUE]</a:t>
                    </a:fld>
                    <a:endParaRPr lang="en-US" sz="800" b="0" i="0" u="none" strike="noStrike" kern="1200" baseline="0">
                      <a:solidFill>
                        <a:sysClr val="windowText" lastClr="000000"/>
                      </a:solidFill>
                    </a:endParaRP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{6C0812F7-D507-4C5E-82C6-701D73FD5D62}</c15:txfldGUID>
                      <c15:f>'Whole School'!$J$29</c15:f>
                      <c15:dlblFieldTableCache>
                        <c:ptCount val="1"/>
                        <c:pt idx="0">
                          <c:v>#DIV/0!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A-B85B-4E0D-8594-3B927D9904E8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'Whole School'!$B$26:$I$26</c:f>
              <c:strCache>
                <c:ptCount val="8"/>
                <c:pt idx="0">
                  <c:v> </c:v>
                </c:pt>
                <c:pt idx="1">
                  <c:v>Fall</c:v>
                </c:pt>
                <c:pt idx="2">
                  <c:v>   </c:v>
                </c:pt>
                <c:pt idx="3">
                  <c:v>Winter</c:v>
                </c:pt>
                <c:pt idx="4">
                  <c:v>    </c:v>
                </c:pt>
                <c:pt idx="5">
                  <c:v>Spring</c:v>
                </c:pt>
                <c:pt idx="6">
                  <c:v>     </c:v>
                </c:pt>
                <c:pt idx="7">
                  <c:v>Should Be</c:v>
                </c:pt>
              </c:strCache>
            </c:strRef>
          </c:cat>
          <c:val>
            <c:numRef>
              <c:f>'Whole School'!$B$29:$I$29</c:f>
              <c:numCache>
                <c:formatCode>0%</c:formatCode>
                <c:ptCount val="8"/>
                <c:pt idx="0" formatCode="General">
                  <c:v>0</c:v>
                </c:pt>
                <c:pt idx="1">
                  <c:v>0</c:v>
                </c:pt>
                <c:pt idx="2" formatCode="General">
                  <c:v>0</c:v>
                </c:pt>
                <c:pt idx="3">
                  <c:v>0</c:v>
                </c:pt>
                <c:pt idx="4" formatCode="General">
                  <c:v>0</c:v>
                </c:pt>
                <c:pt idx="5">
                  <c:v>0</c:v>
                </c:pt>
                <c:pt idx="7">
                  <c:v>0.05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A-B916-9741-8A9A-C70B8C84BDD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0"/>
        <c:gapDepth val="0"/>
        <c:shape val="pyramid"/>
        <c:axId val="382091808"/>
        <c:axId val="382092200"/>
        <c:axId val="0"/>
      </c:bar3DChart>
      <c:catAx>
        <c:axId val="38209180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382092200"/>
        <c:crosses val="autoZero"/>
        <c:auto val="1"/>
        <c:lblAlgn val="ctr"/>
        <c:lblOffset val="100"/>
        <c:noMultiLvlLbl val="0"/>
      </c:catAx>
      <c:valAx>
        <c:axId val="382092200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38209180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Grade 8 </a:t>
            </a:r>
            <a:r>
              <a:rPr lang="en-US" baseline="0"/>
              <a:t>Reading </a:t>
            </a:r>
            <a:endParaRPr lang="en-US"/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percentStacked"/>
        <c:varyColors val="0"/>
        <c:ser>
          <c:idx val="0"/>
          <c:order val="0"/>
          <c:tx>
            <c:strRef>
              <c:f>'Grade 8'!$A$27</c:f>
              <c:strCache>
                <c:ptCount val="1"/>
                <c:pt idx="0">
                  <c:v>50%tile+</c:v>
                </c:pt>
              </c:strCache>
            </c:strRef>
          </c:tx>
          <c:spPr>
            <a:solidFill>
              <a:srgbClr val="ABFF5A"/>
            </a:solidFill>
          </c:spPr>
          <c:invertIfNegative val="0"/>
          <c:dPt>
            <c:idx val="0"/>
            <c:invertIfNegative val="0"/>
            <c:bubble3D val="0"/>
            <c:spPr>
              <a:noFill/>
              <a:effectLst/>
            </c:spPr>
            <c:extLst>
              <c:ext xmlns:c16="http://schemas.microsoft.com/office/drawing/2014/chart" uri="{C3380CC4-5D6E-409C-BE32-E72D297353CC}">
                <c16:uniqueId val="{00000001-0612-4903-B508-2519F1746B23}"/>
              </c:ext>
            </c:extLst>
          </c:dPt>
          <c:dPt>
            <c:idx val="2"/>
            <c:invertIfNegative val="0"/>
            <c:bubble3D val="0"/>
            <c:spPr>
              <a:noFill/>
              <a:effectLst/>
            </c:spPr>
            <c:extLst>
              <c:ext xmlns:c16="http://schemas.microsoft.com/office/drawing/2014/chart" uri="{C3380CC4-5D6E-409C-BE32-E72D297353CC}">
                <c16:uniqueId val="{00000003-0612-4903-B508-2519F1746B23}"/>
              </c:ext>
            </c:extLst>
          </c:dPt>
          <c:dPt>
            <c:idx val="4"/>
            <c:invertIfNegative val="0"/>
            <c:bubble3D val="0"/>
            <c:spPr>
              <a:noFill/>
              <a:effectLst/>
            </c:spPr>
            <c:extLst>
              <c:ext xmlns:c16="http://schemas.microsoft.com/office/drawing/2014/chart" uri="{C3380CC4-5D6E-409C-BE32-E72D297353CC}">
                <c16:uniqueId val="{00000005-0612-4903-B508-2519F1746B23}"/>
              </c:ext>
            </c:extLst>
          </c:dPt>
          <c:dPt>
            <c:idx val="6"/>
            <c:invertIfNegative val="0"/>
            <c:bubble3D val="0"/>
            <c:spPr>
              <a:noFill/>
              <a:effectLst/>
            </c:spPr>
            <c:extLst>
              <c:ext xmlns:c16="http://schemas.microsoft.com/office/drawing/2014/chart" uri="{C3380CC4-5D6E-409C-BE32-E72D297353CC}">
                <c16:uniqueId val="{00000007-0612-4903-B508-2519F1746B23}"/>
              </c:ext>
            </c:extLst>
          </c:dPt>
          <c:dLbls>
            <c:dLbl>
              <c:idx val="0"/>
              <c:layout>
                <c:manualLayout>
                  <c:x val="4.5561004447154503E-2"/>
                  <c:y val="-8.8429898977874697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612-4903-B508-2519F1746B23}"/>
                </c:ext>
              </c:extLst>
            </c:dLbl>
            <c:dLbl>
              <c:idx val="2"/>
              <c:layout>
                <c:manualLayout>
                  <c:x val="5.0796700354412798E-2"/>
                  <c:y val="2.342807750264189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612-4903-B508-2519F1746B23}"/>
                </c:ext>
              </c:extLst>
            </c:dLbl>
            <c:dLbl>
              <c:idx val="4"/>
              <c:layout>
                <c:manualLayout>
                  <c:x val="5.4262862901720103E-2"/>
                  <c:y val="5.790723522911130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612-4903-B508-2519F1746B23}"/>
                </c:ext>
              </c:extLst>
            </c:dLbl>
            <c:dLbl>
              <c:idx val="6"/>
              <c:layout>
                <c:manualLayout>
                  <c:x val="5.7720955381141803E-2"/>
                  <c:y val="5.864857963460489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612-4903-B508-2519F1746B23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7174CA7D-195F-4245-9CAE-A9CF5D184E58}" type="CELLREF">
                      <a:rPr lang="en-US"/>
                      <a:pPr/>
                      <a:t>[CELLREF]</a:t>
                    </a:fld>
                    <a:r>
                      <a:rPr lang="en-US"/>
                      <a:t>     </a:t>
                    </a:r>
                    <a:fld id="{C45F588C-09C1-4F92-A793-39CB96F90E07}" type="VALUE">
                      <a:rPr lang="en-US"/>
                      <a:pPr/>
                      <a:t>[VALUE]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{7174CA7D-195F-4245-9CAE-A9CF5D184E58}</c15:txfldGUID>
                      <c15:f>'Grade 8'!$J$27</c15:f>
                      <c15:dlblFieldTableCache>
                        <c:ptCount val="1"/>
                        <c:pt idx="0">
                          <c:v>#DIV/0!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8-0612-4903-B508-2519F1746B23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'Grade 8'!$B$26:$I$26</c:f>
              <c:strCache>
                <c:ptCount val="8"/>
                <c:pt idx="0">
                  <c:v> </c:v>
                </c:pt>
                <c:pt idx="1">
                  <c:v>Fall</c:v>
                </c:pt>
                <c:pt idx="2">
                  <c:v>   </c:v>
                </c:pt>
                <c:pt idx="3">
                  <c:v>Winter</c:v>
                </c:pt>
                <c:pt idx="4">
                  <c:v>    </c:v>
                </c:pt>
                <c:pt idx="5">
                  <c:v>Spring</c:v>
                </c:pt>
                <c:pt idx="6">
                  <c:v>     </c:v>
                </c:pt>
                <c:pt idx="7">
                  <c:v>Should Be</c:v>
                </c:pt>
              </c:strCache>
            </c:strRef>
          </c:cat>
          <c:val>
            <c:numRef>
              <c:f>'Grade 8'!$B$27:$I$27</c:f>
              <c:numCache>
                <c:formatCode>0%</c:formatCode>
                <c:ptCount val="8"/>
                <c:pt idx="0" formatCode="General">
                  <c:v>0</c:v>
                </c:pt>
                <c:pt idx="1">
                  <c:v>0</c:v>
                </c:pt>
                <c:pt idx="2" formatCode="General">
                  <c:v>0</c:v>
                </c:pt>
                <c:pt idx="3">
                  <c:v>0</c:v>
                </c:pt>
                <c:pt idx="4" formatCode="General">
                  <c:v>0</c:v>
                </c:pt>
                <c:pt idx="5">
                  <c:v>0</c:v>
                </c:pt>
                <c:pt idx="7">
                  <c:v>0.8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0612-4903-B508-2519F1746B23}"/>
            </c:ext>
          </c:extLst>
        </c:ser>
        <c:ser>
          <c:idx val="1"/>
          <c:order val="1"/>
          <c:tx>
            <c:strRef>
              <c:f>'Grade 8'!$A$28</c:f>
              <c:strCache>
                <c:ptCount val="1"/>
                <c:pt idx="0">
                  <c:v>11-49%tile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dPt>
            <c:idx val="0"/>
            <c:invertIfNegative val="0"/>
            <c:bubble3D val="0"/>
            <c:spPr>
              <a:noFill/>
              <a:effectLst/>
            </c:spPr>
            <c:extLst>
              <c:ext xmlns:c16="http://schemas.microsoft.com/office/drawing/2014/chart" uri="{C3380CC4-5D6E-409C-BE32-E72D297353CC}">
                <c16:uniqueId val="{0000000B-0612-4903-B508-2519F1746B23}"/>
              </c:ext>
            </c:extLst>
          </c:dPt>
          <c:dPt>
            <c:idx val="2"/>
            <c:invertIfNegative val="0"/>
            <c:bubble3D val="0"/>
            <c:spPr>
              <a:noFill/>
              <a:effectLst/>
            </c:spPr>
            <c:extLst>
              <c:ext xmlns:c16="http://schemas.microsoft.com/office/drawing/2014/chart" uri="{C3380CC4-5D6E-409C-BE32-E72D297353CC}">
                <c16:uniqueId val="{0000000D-0612-4903-B508-2519F1746B23}"/>
              </c:ext>
            </c:extLst>
          </c:dPt>
          <c:dPt>
            <c:idx val="4"/>
            <c:invertIfNegative val="0"/>
            <c:bubble3D val="0"/>
            <c:spPr>
              <a:noFill/>
              <a:effectLst/>
            </c:spPr>
            <c:extLst>
              <c:ext xmlns:c16="http://schemas.microsoft.com/office/drawing/2014/chart" uri="{C3380CC4-5D6E-409C-BE32-E72D297353CC}">
                <c16:uniqueId val="{0000000F-0612-4903-B508-2519F1746B23}"/>
              </c:ext>
            </c:extLst>
          </c:dPt>
          <c:dPt>
            <c:idx val="6"/>
            <c:invertIfNegative val="0"/>
            <c:bubble3D val="0"/>
            <c:spPr>
              <a:noFill/>
              <a:effectLst/>
            </c:spPr>
            <c:extLst>
              <c:ext xmlns:c16="http://schemas.microsoft.com/office/drawing/2014/chart" uri="{C3380CC4-5D6E-409C-BE32-E72D297353CC}">
                <c16:uniqueId val="{00000011-0612-4903-B508-2519F1746B23}"/>
              </c:ext>
            </c:extLst>
          </c:dPt>
          <c:dLbls>
            <c:dLbl>
              <c:idx val="0"/>
              <c:layout>
                <c:manualLayout>
                  <c:x val="4.5585214650811598E-2"/>
                  <c:y val="2.563616782868189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0612-4903-B508-2519F1746B23}"/>
                </c:ext>
              </c:extLst>
            </c:dLbl>
            <c:dLbl>
              <c:idx val="2"/>
              <c:layout>
                <c:manualLayout>
                  <c:x val="5.0796700354412701E-2"/>
                  <c:y val="2.563616782868189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0612-4903-B508-2519F1746B23}"/>
                </c:ext>
              </c:extLst>
            </c:dLbl>
            <c:dLbl>
              <c:idx val="4"/>
              <c:layout>
                <c:manualLayout>
                  <c:x val="5.4262726120908503E-2"/>
                  <c:y val="6.15953572177318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0612-4903-B508-2519F1746B23}"/>
                </c:ext>
              </c:extLst>
            </c:dLbl>
            <c:dLbl>
              <c:idx val="6"/>
              <c:layout>
                <c:manualLayout>
                  <c:x val="5.7720818600330098E-2"/>
                  <c:y val="-5.1575250575737605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0612-4903-B508-2519F1746B23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080C12FD-9A9E-41BA-ACD7-AB17BEE64576}" type="CELLREF">
                      <a:rPr lang="en-US"/>
                      <a:pPr/>
                      <a:t>[CELLREF]</a:t>
                    </a:fld>
                    <a:r>
                      <a:rPr lang="en-US"/>
                      <a:t>     </a:t>
                    </a:r>
                    <a:fld id="{F834CDC5-89B9-4E0D-BA93-0F41D401E507}" type="VALUE">
                      <a:rPr lang="en-US"/>
                      <a:pPr/>
                      <a:t>[VALUE]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{080C12FD-9A9E-41BA-ACD7-AB17BEE64576}</c15:txfldGUID>
                      <c15:f>'Grade 8'!$J$28</c15:f>
                      <c15:dlblFieldTableCache>
                        <c:ptCount val="1"/>
                        <c:pt idx="0">
                          <c:v>#DIV/0!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2-0612-4903-B508-2519F1746B23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'Grade 8'!$B$26:$I$26</c:f>
              <c:strCache>
                <c:ptCount val="8"/>
                <c:pt idx="0">
                  <c:v> </c:v>
                </c:pt>
                <c:pt idx="1">
                  <c:v>Fall</c:v>
                </c:pt>
                <c:pt idx="2">
                  <c:v>   </c:v>
                </c:pt>
                <c:pt idx="3">
                  <c:v>Winter</c:v>
                </c:pt>
                <c:pt idx="4">
                  <c:v>    </c:v>
                </c:pt>
                <c:pt idx="5">
                  <c:v>Spring</c:v>
                </c:pt>
                <c:pt idx="6">
                  <c:v>     </c:v>
                </c:pt>
                <c:pt idx="7">
                  <c:v>Should Be</c:v>
                </c:pt>
              </c:strCache>
            </c:strRef>
          </c:cat>
          <c:val>
            <c:numRef>
              <c:f>'Grade 8'!$B$28:$I$28</c:f>
              <c:numCache>
                <c:formatCode>0%</c:formatCode>
                <c:ptCount val="8"/>
                <c:pt idx="0" formatCode="General">
                  <c:v>0</c:v>
                </c:pt>
                <c:pt idx="1">
                  <c:v>0</c:v>
                </c:pt>
                <c:pt idx="2" formatCode="General">
                  <c:v>0</c:v>
                </c:pt>
                <c:pt idx="3">
                  <c:v>0</c:v>
                </c:pt>
                <c:pt idx="4" formatCode="General">
                  <c:v>0</c:v>
                </c:pt>
                <c:pt idx="5">
                  <c:v>0</c:v>
                </c:pt>
                <c:pt idx="7">
                  <c:v>0.15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0612-4903-B508-2519F1746B23}"/>
            </c:ext>
          </c:extLst>
        </c:ser>
        <c:ser>
          <c:idx val="2"/>
          <c:order val="2"/>
          <c:tx>
            <c:strRef>
              <c:f>'Grade 8'!$A$29</c:f>
              <c:strCache>
                <c:ptCount val="1"/>
                <c:pt idx="0">
                  <c:v>≤10%tile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Pt>
            <c:idx val="0"/>
            <c:invertIfNegative val="0"/>
            <c:bubble3D val="0"/>
            <c:spPr>
              <a:noFill/>
              <a:effectLst/>
            </c:spPr>
            <c:extLst>
              <c:ext xmlns:c16="http://schemas.microsoft.com/office/drawing/2014/chart" uri="{C3380CC4-5D6E-409C-BE32-E72D297353CC}">
                <c16:uniqueId val="{00000015-0612-4903-B508-2519F1746B23}"/>
              </c:ext>
            </c:extLst>
          </c:dPt>
          <c:dPt>
            <c:idx val="2"/>
            <c:invertIfNegative val="0"/>
            <c:bubble3D val="0"/>
            <c:spPr>
              <a:noFill/>
              <a:effectLst/>
            </c:spPr>
            <c:extLst>
              <c:ext xmlns:c16="http://schemas.microsoft.com/office/drawing/2014/chart" uri="{C3380CC4-5D6E-409C-BE32-E72D297353CC}">
                <c16:uniqueId val="{00000017-0612-4903-B508-2519F1746B23}"/>
              </c:ext>
            </c:extLst>
          </c:dPt>
          <c:dPt>
            <c:idx val="4"/>
            <c:invertIfNegative val="0"/>
            <c:bubble3D val="0"/>
            <c:spPr>
              <a:noFill/>
              <a:effectLst/>
            </c:spPr>
            <c:extLst>
              <c:ext xmlns:c16="http://schemas.microsoft.com/office/drawing/2014/chart" uri="{C3380CC4-5D6E-409C-BE32-E72D297353CC}">
                <c16:uniqueId val="{00000019-0612-4903-B508-2519F1746B23}"/>
              </c:ext>
            </c:extLst>
          </c:dPt>
          <c:dPt>
            <c:idx val="6"/>
            <c:invertIfNegative val="0"/>
            <c:bubble3D val="0"/>
            <c:spPr>
              <a:noFill/>
              <a:effectLst/>
            </c:spPr>
            <c:extLst>
              <c:ext xmlns:c16="http://schemas.microsoft.com/office/drawing/2014/chart" uri="{C3380CC4-5D6E-409C-BE32-E72D297353CC}">
                <c16:uniqueId val="{0000001B-0612-4903-B508-2519F1746B23}"/>
              </c:ext>
            </c:extLst>
          </c:dPt>
          <c:dLbls>
            <c:dLbl>
              <c:idx val="0"/>
              <c:layout>
                <c:manualLayout>
                  <c:x val="4.5585214650811598E-2"/>
                  <c:y val="-1.03203644119611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0612-4903-B508-2519F1746B23}"/>
                </c:ext>
              </c:extLst>
            </c:dLbl>
            <c:dLbl>
              <c:idx val="2"/>
              <c:layout>
                <c:manualLayout>
                  <c:x val="5.2533816662009299E-2"/>
                  <c:y val="6.01206398519649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0612-4903-B508-2519F1746B23}"/>
                </c:ext>
              </c:extLst>
            </c:dLbl>
            <c:dLbl>
              <c:idx val="4"/>
              <c:layout>
                <c:manualLayout>
                  <c:x val="5.4254792833834498E-2"/>
                  <c:y val="-5.8962123146605804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0612-4903-B508-2519F1746B23}"/>
                </c:ext>
              </c:extLst>
            </c:dLbl>
            <c:dLbl>
              <c:idx val="6"/>
              <c:layout>
                <c:manualLayout>
                  <c:x val="5.7720955381141803E-2"/>
                  <c:y val="-8.8429898977877798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0612-4903-B508-2519F1746B23}"/>
                </c:ext>
              </c:extLst>
            </c:dLbl>
            <c:dLbl>
              <c:idx val="9"/>
              <c:layout>
                <c:manualLayout>
                  <c:x val="-6.5459308380658278E-3"/>
                  <c:y val="-2.997240837204942E-17"/>
                </c:manualLayout>
              </c:layout>
              <c:tx>
                <c:rich>
                  <a:bodyPr/>
                  <a:lstStyle/>
                  <a:p>
                    <a:fld id="{9DD9E63F-7228-4848-9E87-01B50FD23755}" type="CELLREF">
                      <a:rPr lang="en-US"/>
                      <a:pPr/>
                      <a:t>[CELLREF]</a:t>
                    </a:fld>
                    <a:r>
                      <a:rPr lang="en-US"/>
                      <a:t>     </a:t>
                    </a:r>
                    <a:fld id="{B7E74C4A-F822-4B71-85EE-B9AFC3B7A275}" type="VALUE">
                      <a:rPr lang="en-US"/>
                      <a:pPr/>
                      <a:t>[VALUE]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{9DD9E63F-7228-4848-9E87-01B50FD23755}</c15:txfldGUID>
                      <c15:f>'Grade 8'!$J$29</c15:f>
                      <c15:dlblFieldTableCache>
                        <c:ptCount val="1"/>
                        <c:pt idx="0">
                          <c:v>#DIV/0!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C-0612-4903-B508-2519F1746B23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'Grade 8'!$B$26:$I$26</c:f>
              <c:strCache>
                <c:ptCount val="8"/>
                <c:pt idx="0">
                  <c:v> </c:v>
                </c:pt>
                <c:pt idx="1">
                  <c:v>Fall</c:v>
                </c:pt>
                <c:pt idx="2">
                  <c:v>   </c:v>
                </c:pt>
                <c:pt idx="3">
                  <c:v>Winter</c:v>
                </c:pt>
                <c:pt idx="4">
                  <c:v>    </c:v>
                </c:pt>
                <c:pt idx="5">
                  <c:v>Spring</c:v>
                </c:pt>
                <c:pt idx="6">
                  <c:v>     </c:v>
                </c:pt>
                <c:pt idx="7">
                  <c:v>Should Be</c:v>
                </c:pt>
              </c:strCache>
            </c:strRef>
          </c:cat>
          <c:val>
            <c:numRef>
              <c:f>'Grade 8'!$B$29:$I$29</c:f>
              <c:numCache>
                <c:formatCode>0%</c:formatCode>
                <c:ptCount val="8"/>
                <c:pt idx="0" formatCode="General">
                  <c:v>0</c:v>
                </c:pt>
                <c:pt idx="1">
                  <c:v>0</c:v>
                </c:pt>
                <c:pt idx="2" formatCode="General">
                  <c:v>0</c:v>
                </c:pt>
                <c:pt idx="3">
                  <c:v>0</c:v>
                </c:pt>
                <c:pt idx="4" formatCode="General">
                  <c:v>0</c:v>
                </c:pt>
                <c:pt idx="5">
                  <c:v>0</c:v>
                </c:pt>
                <c:pt idx="7">
                  <c:v>0.05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D-0612-4903-B508-2519F1746B2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0"/>
        <c:gapDepth val="0"/>
        <c:shape val="pyramid"/>
        <c:axId val="573450200"/>
        <c:axId val="421638472"/>
        <c:axId val="0"/>
      </c:bar3DChart>
      <c:catAx>
        <c:axId val="57345020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421638472"/>
        <c:crosses val="autoZero"/>
        <c:auto val="1"/>
        <c:lblAlgn val="ctr"/>
        <c:lblOffset val="100"/>
        <c:noMultiLvlLbl val="0"/>
      </c:catAx>
      <c:valAx>
        <c:axId val="421638472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57345020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Grade 9</a:t>
            </a:r>
            <a:r>
              <a:rPr lang="en-US" baseline="0"/>
              <a:t> </a:t>
            </a:r>
            <a:r>
              <a:rPr lang="en-US"/>
              <a:t> </a:t>
            </a:r>
            <a:r>
              <a:rPr lang="en-US" baseline="0"/>
              <a:t>Math </a:t>
            </a:r>
            <a:endParaRPr lang="en-US"/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percentStacked"/>
        <c:varyColors val="0"/>
        <c:ser>
          <c:idx val="0"/>
          <c:order val="0"/>
          <c:tx>
            <c:strRef>
              <c:f>'Grade 9'!$A$2</c:f>
              <c:strCache>
                <c:ptCount val="1"/>
                <c:pt idx="0">
                  <c:v>50%tile+</c:v>
                </c:pt>
              </c:strCache>
            </c:strRef>
          </c:tx>
          <c:spPr>
            <a:solidFill>
              <a:srgbClr val="ABFF5A"/>
            </a:solidFill>
          </c:spPr>
          <c:invertIfNegative val="0"/>
          <c:dPt>
            <c:idx val="0"/>
            <c:invertIfNegative val="0"/>
            <c:bubble3D val="0"/>
            <c:spPr>
              <a:noFill/>
              <a:effectLst/>
            </c:spPr>
            <c:extLst>
              <c:ext xmlns:c16="http://schemas.microsoft.com/office/drawing/2014/chart" uri="{C3380CC4-5D6E-409C-BE32-E72D297353CC}">
                <c16:uniqueId val="{00000001-4761-4FEF-B467-CE40E5E3931D}"/>
              </c:ext>
            </c:extLst>
          </c:dPt>
          <c:dPt>
            <c:idx val="2"/>
            <c:invertIfNegative val="0"/>
            <c:bubble3D val="0"/>
            <c:spPr>
              <a:noFill/>
              <a:effectLst/>
            </c:spPr>
            <c:extLst>
              <c:ext xmlns:c16="http://schemas.microsoft.com/office/drawing/2014/chart" uri="{C3380CC4-5D6E-409C-BE32-E72D297353CC}">
                <c16:uniqueId val="{00000003-4761-4FEF-B467-CE40E5E3931D}"/>
              </c:ext>
            </c:extLst>
          </c:dPt>
          <c:dPt>
            <c:idx val="4"/>
            <c:invertIfNegative val="0"/>
            <c:bubble3D val="0"/>
            <c:spPr>
              <a:noFill/>
              <a:effectLst/>
            </c:spPr>
            <c:extLst>
              <c:ext xmlns:c16="http://schemas.microsoft.com/office/drawing/2014/chart" uri="{C3380CC4-5D6E-409C-BE32-E72D297353CC}">
                <c16:uniqueId val="{00000005-4761-4FEF-B467-CE40E5E3931D}"/>
              </c:ext>
            </c:extLst>
          </c:dPt>
          <c:dPt>
            <c:idx val="6"/>
            <c:invertIfNegative val="0"/>
            <c:bubble3D val="0"/>
            <c:spPr>
              <a:noFill/>
              <a:effectLst/>
            </c:spPr>
            <c:extLst>
              <c:ext xmlns:c16="http://schemas.microsoft.com/office/drawing/2014/chart" uri="{C3380CC4-5D6E-409C-BE32-E72D297353CC}">
                <c16:uniqueId val="{00000007-4761-4FEF-B467-CE40E5E3931D}"/>
              </c:ext>
            </c:extLst>
          </c:dPt>
          <c:dLbls>
            <c:dLbl>
              <c:idx val="0"/>
              <c:layout>
                <c:manualLayout>
                  <c:x val="4.5561004447154503E-2"/>
                  <c:y val="-8.8429898977874697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761-4FEF-B467-CE40E5E3931D}"/>
                </c:ext>
              </c:extLst>
            </c:dLbl>
            <c:dLbl>
              <c:idx val="2"/>
              <c:layout>
                <c:manualLayout>
                  <c:x val="5.0796700354412798E-2"/>
                  <c:y val="2.342807750264189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761-4FEF-B467-CE40E5E3931D}"/>
                </c:ext>
              </c:extLst>
            </c:dLbl>
            <c:dLbl>
              <c:idx val="4"/>
              <c:layout>
                <c:manualLayout>
                  <c:x val="5.4262862901720103E-2"/>
                  <c:y val="5.790723522911130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761-4FEF-B467-CE40E5E3931D}"/>
                </c:ext>
              </c:extLst>
            </c:dLbl>
            <c:dLbl>
              <c:idx val="6"/>
              <c:layout>
                <c:manualLayout>
                  <c:x val="5.7720955381141803E-2"/>
                  <c:y val="5.864857963460489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761-4FEF-B467-CE40E5E3931D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6890815C-E22E-4641-9F90-07FDA978C835}" type="CELLREF">
                      <a:rPr lang="en-US"/>
                      <a:pPr/>
                      <a:t>[CELLREF]</a:t>
                    </a:fld>
                    <a:r>
                      <a:rPr lang="en-US"/>
                      <a:t>     </a:t>
                    </a:r>
                    <a:fld id="{257BAF96-FAF1-4601-B60F-3F1ACA824449}" type="VALUE">
                      <a:rPr lang="en-US"/>
                      <a:pPr/>
                      <a:t>[VALUE]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{6890815C-E22E-4641-9F90-07FDA978C835}</c15:txfldGUID>
                      <c15:f>'Grade 9'!$J$2</c15:f>
                      <c15:dlblFieldTableCache>
                        <c:ptCount val="1"/>
                        <c:pt idx="0">
                          <c:v>#DIV/0!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8-4761-4FEF-B467-CE40E5E3931D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'Grade 9'!$B$1:$I$1</c:f>
              <c:strCache>
                <c:ptCount val="8"/>
                <c:pt idx="0">
                  <c:v> </c:v>
                </c:pt>
                <c:pt idx="1">
                  <c:v>Fall</c:v>
                </c:pt>
                <c:pt idx="2">
                  <c:v>   </c:v>
                </c:pt>
                <c:pt idx="3">
                  <c:v>Winter</c:v>
                </c:pt>
                <c:pt idx="4">
                  <c:v>    </c:v>
                </c:pt>
                <c:pt idx="5">
                  <c:v>Spring</c:v>
                </c:pt>
                <c:pt idx="6">
                  <c:v>     </c:v>
                </c:pt>
                <c:pt idx="7">
                  <c:v>Should Be</c:v>
                </c:pt>
              </c:strCache>
            </c:strRef>
          </c:cat>
          <c:val>
            <c:numRef>
              <c:f>'Grade 9'!$B$2:$I$2</c:f>
              <c:numCache>
                <c:formatCode>0%</c:formatCode>
                <c:ptCount val="8"/>
                <c:pt idx="0" formatCode="General">
                  <c:v>0</c:v>
                </c:pt>
                <c:pt idx="1">
                  <c:v>0</c:v>
                </c:pt>
                <c:pt idx="2" formatCode="General">
                  <c:v>0</c:v>
                </c:pt>
                <c:pt idx="3">
                  <c:v>0</c:v>
                </c:pt>
                <c:pt idx="4" formatCode="General">
                  <c:v>0</c:v>
                </c:pt>
                <c:pt idx="5">
                  <c:v>0</c:v>
                </c:pt>
                <c:pt idx="7">
                  <c:v>0.8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4761-4FEF-B467-CE40E5E3931D}"/>
            </c:ext>
          </c:extLst>
        </c:ser>
        <c:ser>
          <c:idx val="1"/>
          <c:order val="1"/>
          <c:tx>
            <c:strRef>
              <c:f>'Grade 9'!$A$3</c:f>
              <c:strCache>
                <c:ptCount val="1"/>
                <c:pt idx="0">
                  <c:v>11-49%tile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dPt>
            <c:idx val="0"/>
            <c:invertIfNegative val="0"/>
            <c:bubble3D val="0"/>
            <c:spPr>
              <a:noFill/>
              <a:effectLst/>
            </c:spPr>
            <c:extLst>
              <c:ext xmlns:c16="http://schemas.microsoft.com/office/drawing/2014/chart" uri="{C3380CC4-5D6E-409C-BE32-E72D297353CC}">
                <c16:uniqueId val="{0000000B-4761-4FEF-B467-CE40E5E3931D}"/>
              </c:ext>
            </c:extLst>
          </c:dPt>
          <c:dPt>
            <c:idx val="2"/>
            <c:invertIfNegative val="0"/>
            <c:bubble3D val="0"/>
            <c:spPr>
              <a:noFill/>
              <a:effectLst/>
            </c:spPr>
            <c:extLst>
              <c:ext xmlns:c16="http://schemas.microsoft.com/office/drawing/2014/chart" uri="{C3380CC4-5D6E-409C-BE32-E72D297353CC}">
                <c16:uniqueId val="{0000000D-4761-4FEF-B467-CE40E5E3931D}"/>
              </c:ext>
            </c:extLst>
          </c:dPt>
          <c:dPt>
            <c:idx val="4"/>
            <c:invertIfNegative val="0"/>
            <c:bubble3D val="0"/>
            <c:spPr>
              <a:noFill/>
              <a:effectLst/>
            </c:spPr>
            <c:extLst>
              <c:ext xmlns:c16="http://schemas.microsoft.com/office/drawing/2014/chart" uri="{C3380CC4-5D6E-409C-BE32-E72D297353CC}">
                <c16:uniqueId val="{0000000F-4761-4FEF-B467-CE40E5E3931D}"/>
              </c:ext>
            </c:extLst>
          </c:dPt>
          <c:dPt>
            <c:idx val="6"/>
            <c:invertIfNegative val="0"/>
            <c:bubble3D val="0"/>
            <c:spPr>
              <a:noFill/>
              <a:effectLst/>
            </c:spPr>
            <c:extLst>
              <c:ext xmlns:c16="http://schemas.microsoft.com/office/drawing/2014/chart" uri="{C3380CC4-5D6E-409C-BE32-E72D297353CC}">
                <c16:uniqueId val="{00000011-4761-4FEF-B467-CE40E5E3931D}"/>
              </c:ext>
            </c:extLst>
          </c:dPt>
          <c:dLbls>
            <c:dLbl>
              <c:idx val="0"/>
              <c:layout>
                <c:manualLayout>
                  <c:x val="4.5585214650811598E-2"/>
                  <c:y val="2.563616782868189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4761-4FEF-B467-CE40E5E3931D}"/>
                </c:ext>
              </c:extLst>
            </c:dLbl>
            <c:dLbl>
              <c:idx val="2"/>
              <c:layout>
                <c:manualLayout>
                  <c:x val="5.0796700354412701E-2"/>
                  <c:y val="2.563616782868189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4761-4FEF-B467-CE40E5E3931D}"/>
                </c:ext>
              </c:extLst>
            </c:dLbl>
            <c:dLbl>
              <c:idx val="4"/>
              <c:layout>
                <c:manualLayout>
                  <c:x val="5.4262726120908503E-2"/>
                  <c:y val="6.15953572177318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4761-4FEF-B467-CE40E5E3931D}"/>
                </c:ext>
              </c:extLst>
            </c:dLbl>
            <c:dLbl>
              <c:idx val="6"/>
              <c:layout>
                <c:manualLayout>
                  <c:x val="5.7720818600330098E-2"/>
                  <c:y val="-5.1575250575737605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4761-4FEF-B467-CE40E5E3931D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7A0A005F-C7DE-4144-9AB3-7281A4006D42}" type="CELLREF">
                      <a:rPr lang="en-US"/>
                      <a:pPr/>
                      <a:t>[CELLREF]</a:t>
                    </a:fld>
                    <a:r>
                      <a:rPr lang="en-US"/>
                      <a:t>     </a:t>
                    </a:r>
                    <a:fld id="{D22E4283-F8A2-4CC9-A174-CE682A28E5EF}" type="VALUE">
                      <a:rPr lang="en-US"/>
                      <a:pPr/>
                      <a:t>[VALUE]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{7A0A005F-C7DE-4144-9AB3-7281A4006D42}</c15:txfldGUID>
                      <c15:f>'Grade 9'!$J$3</c15:f>
                      <c15:dlblFieldTableCache>
                        <c:ptCount val="1"/>
                        <c:pt idx="0">
                          <c:v>#DIV/0!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2-4761-4FEF-B467-CE40E5E3931D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'Grade 9'!$B$1:$I$1</c:f>
              <c:strCache>
                <c:ptCount val="8"/>
                <c:pt idx="0">
                  <c:v> </c:v>
                </c:pt>
                <c:pt idx="1">
                  <c:v>Fall</c:v>
                </c:pt>
                <c:pt idx="2">
                  <c:v>   </c:v>
                </c:pt>
                <c:pt idx="3">
                  <c:v>Winter</c:v>
                </c:pt>
                <c:pt idx="4">
                  <c:v>    </c:v>
                </c:pt>
                <c:pt idx="5">
                  <c:v>Spring</c:v>
                </c:pt>
                <c:pt idx="6">
                  <c:v>     </c:v>
                </c:pt>
                <c:pt idx="7">
                  <c:v>Should Be</c:v>
                </c:pt>
              </c:strCache>
            </c:strRef>
          </c:cat>
          <c:val>
            <c:numRef>
              <c:f>'Grade 9'!$B$3:$I$3</c:f>
              <c:numCache>
                <c:formatCode>0%</c:formatCode>
                <c:ptCount val="8"/>
                <c:pt idx="0" formatCode="General">
                  <c:v>0</c:v>
                </c:pt>
                <c:pt idx="1">
                  <c:v>0</c:v>
                </c:pt>
                <c:pt idx="2" formatCode="General">
                  <c:v>0</c:v>
                </c:pt>
                <c:pt idx="3">
                  <c:v>0</c:v>
                </c:pt>
                <c:pt idx="4" formatCode="General">
                  <c:v>0</c:v>
                </c:pt>
                <c:pt idx="5">
                  <c:v>0</c:v>
                </c:pt>
                <c:pt idx="7">
                  <c:v>0.15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4761-4FEF-B467-CE40E5E3931D}"/>
            </c:ext>
          </c:extLst>
        </c:ser>
        <c:ser>
          <c:idx val="2"/>
          <c:order val="2"/>
          <c:tx>
            <c:strRef>
              <c:f>'Grade 9'!$A$4</c:f>
              <c:strCache>
                <c:ptCount val="1"/>
                <c:pt idx="0">
                  <c:v>≤10%tile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Pt>
            <c:idx val="0"/>
            <c:invertIfNegative val="0"/>
            <c:bubble3D val="0"/>
            <c:spPr>
              <a:noFill/>
              <a:effectLst/>
            </c:spPr>
            <c:extLst>
              <c:ext xmlns:c16="http://schemas.microsoft.com/office/drawing/2014/chart" uri="{C3380CC4-5D6E-409C-BE32-E72D297353CC}">
                <c16:uniqueId val="{00000015-4761-4FEF-B467-CE40E5E3931D}"/>
              </c:ext>
            </c:extLst>
          </c:dPt>
          <c:dPt>
            <c:idx val="2"/>
            <c:invertIfNegative val="0"/>
            <c:bubble3D val="0"/>
            <c:spPr>
              <a:noFill/>
              <a:effectLst/>
            </c:spPr>
            <c:extLst>
              <c:ext xmlns:c16="http://schemas.microsoft.com/office/drawing/2014/chart" uri="{C3380CC4-5D6E-409C-BE32-E72D297353CC}">
                <c16:uniqueId val="{00000017-4761-4FEF-B467-CE40E5E3931D}"/>
              </c:ext>
            </c:extLst>
          </c:dPt>
          <c:dPt>
            <c:idx val="4"/>
            <c:invertIfNegative val="0"/>
            <c:bubble3D val="0"/>
            <c:spPr>
              <a:noFill/>
              <a:effectLst/>
            </c:spPr>
            <c:extLst>
              <c:ext xmlns:c16="http://schemas.microsoft.com/office/drawing/2014/chart" uri="{C3380CC4-5D6E-409C-BE32-E72D297353CC}">
                <c16:uniqueId val="{00000019-4761-4FEF-B467-CE40E5E3931D}"/>
              </c:ext>
            </c:extLst>
          </c:dPt>
          <c:dPt>
            <c:idx val="6"/>
            <c:invertIfNegative val="0"/>
            <c:bubble3D val="0"/>
            <c:spPr>
              <a:noFill/>
              <a:effectLst/>
            </c:spPr>
            <c:extLst>
              <c:ext xmlns:c16="http://schemas.microsoft.com/office/drawing/2014/chart" uri="{C3380CC4-5D6E-409C-BE32-E72D297353CC}">
                <c16:uniqueId val="{0000001B-4761-4FEF-B467-CE40E5E3931D}"/>
              </c:ext>
            </c:extLst>
          </c:dPt>
          <c:dLbls>
            <c:dLbl>
              <c:idx val="0"/>
              <c:layout>
                <c:manualLayout>
                  <c:x val="4.5585214650811598E-2"/>
                  <c:y val="-1.03203644119611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4761-4FEF-B467-CE40E5E3931D}"/>
                </c:ext>
              </c:extLst>
            </c:dLbl>
            <c:dLbl>
              <c:idx val="1"/>
              <c:spPr/>
              <c:txPr>
                <a:bodyPr/>
                <a:lstStyle/>
                <a:p>
                  <a:pPr>
                    <a:defRPr b="0" i="0"/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C-4761-4FEF-B467-CE40E5E3931D}"/>
                </c:ext>
              </c:extLst>
            </c:dLbl>
            <c:dLbl>
              <c:idx val="2"/>
              <c:layout>
                <c:manualLayout>
                  <c:x val="5.2533816662009299E-2"/>
                  <c:y val="6.01206398519649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4761-4FEF-B467-CE40E5E3931D}"/>
                </c:ext>
              </c:extLst>
            </c:dLbl>
            <c:dLbl>
              <c:idx val="4"/>
              <c:layout>
                <c:manualLayout>
                  <c:x val="5.4254792833834498E-2"/>
                  <c:y val="-5.8962123146605804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4761-4FEF-B467-CE40E5E3931D}"/>
                </c:ext>
              </c:extLst>
            </c:dLbl>
            <c:dLbl>
              <c:idx val="6"/>
              <c:layout>
                <c:manualLayout>
                  <c:x val="5.7720955381141803E-2"/>
                  <c:y val="-8.8429898977877798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4761-4FEF-B467-CE40E5E3931D}"/>
                </c:ext>
              </c:extLst>
            </c:dLbl>
            <c:dLbl>
              <c:idx val="9"/>
              <c:layout>
                <c:manualLayout>
                  <c:x val="-1.3091810133369151E-2"/>
                  <c:y val="-2.4523162867528835E-2"/>
                </c:manualLayout>
              </c:layout>
              <c:tx>
                <c:rich>
                  <a:bodyPr wrap="square" lIns="38100" tIns="19050" rIns="38100" bIns="19050" anchor="ctr">
                    <a:noAutofit/>
                  </a:bodyPr>
                  <a:lstStyle/>
                  <a:p>
                    <a:pPr>
                      <a:defRPr/>
                    </a:pPr>
                    <a:r>
                      <a:rPr lang="en-US"/>
                      <a:t>  </a:t>
                    </a:r>
                    <a:fld id="{CEC4E277-2465-4A8A-B222-5AEDB8F52131}" type="CELLREF">
                      <a:rPr lang="en-US"/>
                      <a:pPr>
                        <a:defRPr/>
                      </a:pPr>
                      <a:t>[CELLREF]</a:t>
                    </a:fld>
                    <a:r>
                      <a:rPr lang="en-US"/>
                      <a:t>     </a:t>
                    </a:r>
                    <a:fld id="{DFA8229D-C086-49E5-8EE3-711D94BF8317}" type="VALUE">
                      <a:rPr lang="en-US"/>
                      <a:pPr>
                        <a:defRPr/>
                      </a:pPr>
                      <a:t>[VALUE]</a:t>
                    </a:fld>
                    <a:endParaRPr 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5.1922323407537378E-2"/>
                      <c:h val="6.6065529495636433E-2"/>
                    </c:manualLayout>
                  </c15:layout>
                  <c15:dlblFieldTable>
                    <c15:dlblFTEntry>
                      <c15:txfldGUID>{CEC4E277-2465-4A8A-B222-5AEDB8F52131}</c15:txfldGUID>
                      <c15:f>'Grade 9'!$J$4</c15:f>
                      <c15:dlblFieldTableCache>
                        <c:ptCount val="1"/>
                        <c:pt idx="0">
                          <c:v>#DIV/0!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D-4761-4FEF-B467-CE40E5E3931D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'Grade 9'!$B$1:$I$1</c:f>
              <c:strCache>
                <c:ptCount val="8"/>
                <c:pt idx="0">
                  <c:v> </c:v>
                </c:pt>
                <c:pt idx="1">
                  <c:v>Fall</c:v>
                </c:pt>
                <c:pt idx="2">
                  <c:v>   </c:v>
                </c:pt>
                <c:pt idx="3">
                  <c:v>Winter</c:v>
                </c:pt>
                <c:pt idx="4">
                  <c:v>    </c:v>
                </c:pt>
                <c:pt idx="5">
                  <c:v>Spring</c:v>
                </c:pt>
                <c:pt idx="6">
                  <c:v>     </c:v>
                </c:pt>
                <c:pt idx="7">
                  <c:v>Should Be</c:v>
                </c:pt>
              </c:strCache>
            </c:strRef>
          </c:cat>
          <c:val>
            <c:numRef>
              <c:f>'Grade 9'!$B$4:$I$4</c:f>
              <c:numCache>
                <c:formatCode>0%</c:formatCode>
                <c:ptCount val="8"/>
                <c:pt idx="0" formatCode="General">
                  <c:v>0</c:v>
                </c:pt>
                <c:pt idx="1">
                  <c:v>0</c:v>
                </c:pt>
                <c:pt idx="2" formatCode="General">
                  <c:v>0</c:v>
                </c:pt>
                <c:pt idx="3">
                  <c:v>0</c:v>
                </c:pt>
                <c:pt idx="4" formatCode="General">
                  <c:v>0</c:v>
                </c:pt>
                <c:pt idx="5">
                  <c:v>0</c:v>
                </c:pt>
                <c:pt idx="7">
                  <c:v>0.05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E-4761-4FEF-B467-CE40E5E3931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0"/>
        <c:gapDepth val="0"/>
        <c:shape val="pyramid"/>
        <c:axId val="526591760"/>
        <c:axId val="526592152"/>
        <c:axId val="0"/>
      </c:bar3DChart>
      <c:catAx>
        <c:axId val="52659176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526592152"/>
        <c:crosses val="autoZero"/>
        <c:auto val="1"/>
        <c:lblAlgn val="ctr"/>
        <c:lblOffset val="100"/>
        <c:noMultiLvlLbl val="0"/>
      </c:catAx>
      <c:valAx>
        <c:axId val="526592152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52659176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Grade 9</a:t>
            </a:r>
            <a:r>
              <a:rPr lang="en-US" baseline="0"/>
              <a:t> Reading </a:t>
            </a:r>
            <a:endParaRPr lang="en-US"/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percentStacked"/>
        <c:varyColors val="0"/>
        <c:ser>
          <c:idx val="0"/>
          <c:order val="0"/>
          <c:tx>
            <c:strRef>
              <c:f>'Grade 9'!$A$27</c:f>
              <c:strCache>
                <c:ptCount val="1"/>
                <c:pt idx="0">
                  <c:v>50%tile+</c:v>
                </c:pt>
              </c:strCache>
            </c:strRef>
          </c:tx>
          <c:spPr>
            <a:solidFill>
              <a:srgbClr val="ABFF5A"/>
            </a:solidFill>
          </c:spPr>
          <c:invertIfNegative val="0"/>
          <c:dPt>
            <c:idx val="0"/>
            <c:invertIfNegative val="0"/>
            <c:bubble3D val="0"/>
            <c:spPr>
              <a:noFill/>
              <a:effectLst/>
            </c:spPr>
            <c:extLst>
              <c:ext xmlns:c16="http://schemas.microsoft.com/office/drawing/2014/chart" uri="{C3380CC4-5D6E-409C-BE32-E72D297353CC}">
                <c16:uniqueId val="{00000001-7512-431E-82E9-5851984F9DEE}"/>
              </c:ext>
            </c:extLst>
          </c:dPt>
          <c:dPt>
            <c:idx val="2"/>
            <c:invertIfNegative val="0"/>
            <c:bubble3D val="0"/>
            <c:spPr>
              <a:noFill/>
              <a:effectLst/>
            </c:spPr>
            <c:extLst>
              <c:ext xmlns:c16="http://schemas.microsoft.com/office/drawing/2014/chart" uri="{C3380CC4-5D6E-409C-BE32-E72D297353CC}">
                <c16:uniqueId val="{00000003-7512-431E-82E9-5851984F9DEE}"/>
              </c:ext>
            </c:extLst>
          </c:dPt>
          <c:dPt>
            <c:idx val="4"/>
            <c:invertIfNegative val="0"/>
            <c:bubble3D val="0"/>
            <c:spPr>
              <a:noFill/>
              <a:effectLst/>
            </c:spPr>
            <c:extLst>
              <c:ext xmlns:c16="http://schemas.microsoft.com/office/drawing/2014/chart" uri="{C3380CC4-5D6E-409C-BE32-E72D297353CC}">
                <c16:uniqueId val="{00000005-7512-431E-82E9-5851984F9DEE}"/>
              </c:ext>
            </c:extLst>
          </c:dPt>
          <c:dPt>
            <c:idx val="6"/>
            <c:invertIfNegative val="0"/>
            <c:bubble3D val="0"/>
            <c:spPr>
              <a:noFill/>
              <a:effectLst/>
            </c:spPr>
            <c:extLst>
              <c:ext xmlns:c16="http://schemas.microsoft.com/office/drawing/2014/chart" uri="{C3380CC4-5D6E-409C-BE32-E72D297353CC}">
                <c16:uniqueId val="{00000007-7512-431E-82E9-5851984F9DEE}"/>
              </c:ext>
            </c:extLst>
          </c:dPt>
          <c:dLbls>
            <c:dLbl>
              <c:idx val="0"/>
              <c:layout>
                <c:manualLayout>
                  <c:x val="4.5561004447154503E-2"/>
                  <c:y val="-8.8429898977874697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512-431E-82E9-5851984F9DEE}"/>
                </c:ext>
              </c:extLst>
            </c:dLbl>
            <c:dLbl>
              <c:idx val="2"/>
              <c:layout>
                <c:manualLayout>
                  <c:x val="5.0796700354412798E-2"/>
                  <c:y val="2.342807750264189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512-431E-82E9-5851984F9DEE}"/>
                </c:ext>
              </c:extLst>
            </c:dLbl>
            <c:dLbl>
              <c:idx val="4"/>
              <c:layout>
                <c:manualLayout>
                  <c:x val="5.4262862901720103E-2"/>
                  <c:y val="5.790723522911130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512-431E-82E9-5851984F9DEE}"/>
                </c:ext>
              </c:extLst>
            </c:dLbl>
            <c:dLbl>
              <c:idx val="6"/>
              <c:layout>
                <c:manualLayout>
                  <c:x val="5.7720955381141803E-2"/>
                  <c:y val="5.864857963460489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512-431E-82E9-5851984F9DEE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7174CA7D-195F-4245-9CAE-A9CF5D184E58}" type="CELLREF">
                      <a:rPr lang="en-US"/>
                      <a:pPr/>
                      <a:t>[CELLREF]</a:t>
                    </a:fld>
                    <a:r>
                      <a:rPr lang="en-US"/>
                      <a:t>     </a:t>
                    </a:r>
                    <a:fld id="{C45F588C-09C1-4F92-A793-39CB96F90E07}" type="VALUE">
                      <a:rPr lang="en-US"/>
                      <a:pPr/>
                      <a:t>[VALUE]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{7174CA7D-195F-4245-9CAE-A9CF5D184E58}</c15:txfldGUID>
                      <c15:f>'Grade 9'!$J$27</c15:f>
                      <c15:dlblFieldTableCache>
                        <c:ptCount val="1"/>
                        <c:pt idx="0">
                          <c:v>#DIV/0!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8-7512-431E-82E9-5851984F9DEE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'Grade 9'!$B$26:$I$26</c:f>
              <c:strCache>
                <c:ptCount val="8"/>
                <c:pt idx="0">
                  <c:v> </c:v>
                </c:pt>
                <c:pt idx="1">
                  <c:v>Fall</c:v>
                </c:pt>
                <c:pt idx="2">
                  <c:v>   </c:v>
                </c:pt>
                <c:pt idx="3">
                  <c:v>Winter</c:v>
                </c:pt>
                <c:pt idx="4">
                  <c:v>    </c:v>
                </c:pt>
                <c:pt idx="5">
                  <c:v>Spring</c:v>
                </c:pt>
                <c:pt idx="6">
                  <c:v>     </c:v>
                </c:pt>
                <c:pt idx="7">
                  <c:v>Should Be</c:v>
                </c:pt>
              </c:strCache>
            </c:strRef>
          </c:cat>
          <c:val>
            <c:numRef>
              <c:f>'Grade 9'!$B$27:$I$27</c:f>
              <c:numCache>
                <c:formatCode>0%</c:formatCode>
                <c:ptCount val="8"/>
                <c:pt idx="0" formatCode="General">
                  <c:v>0</c:v>
                </c:pt>
                <c:pt idx="1">
                  <c:v>0</c:v>
                </c:pt>
                <c:pt idx="2" formatCode="General">
                  <c:v>0</c:v>
                </c:pt>
                <c:pt idx="3">
                  <c:v>0</c:v>
                </c:pt>
                <c:pt idx="4" formatCode="General">
                  <c:v>0</c:v>
                </c:pt>
                <c:pt idx="5">
                  <c:v>0</c:v>
                </c:pt>
                <c:pt idx="7">
                  <c:v>0.8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7512-431E-82E9-5851984F9DEE}"/>
            </c:ext>
          </c:extLst>
        </c:ser>
        <c:ser>
          <c:idx val="1"/>
          <c:order val="1"/>
          <c:tx>
            <c:strRef>
              <c:f>'Grade 9'!$A$28</c:f>
              <c:strCache>
                <c:ptCount val="1"/>
                <c:pt idx="0">
                  <c:v>11-49%tile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dPt>
            <c:idx val="0"/>
            <c:invertIfNegative val="0"/>
            <c:bubble3D val="0"/>
            <c:spPr>
              <a:noFill/>
              <a:effectLst/>
            </c:spPr>
            <c:extLst>
              <c:ext xmlns:c16="http://schemas.microsoft.com/office/drawing/2014/chart" uri="{C3380CC4-5D6E-409C-BE32-E72D297353CC}">
                <c16:uniqueId val="{0000000B-7512-431E-82E9-5851984F9DEE}"/>
              </c:ext>
            </c:extLst>
          </c:dPt>
          <c:dPt>
            <c:idx val="2"/>
            <c:invertIfNegative val="0"/>
            <c:bubble3D val="0"/>
            <c:spPr>
              <a:noFill/>
              <a:effectLst/>
            </c:spPr>
            <c:extLst>
              <c:ext xmlns:c16="http://schemas.microsoft.com/office/drawing/2014/chart" uri="{C3380CC4-5D6E-409C-BE32-E72D297353CC}">
                <c16:uniqueId val="{0000000D-7512-431E-82E9-5851984F9DEE}"/>
              </c:ext>
            </c:extLst>
          </c:dPt>
          <c:dPt>
            <c:idx val="4"/>
            <c:invertIfNegative val="0"/>
            <c:bubble3D val="0"/>
            <c:spPr>
              <a:noFill/>
              <a:effectLst/>
            </c:spPr>
            <c:extLst>
              <c:ext xmlns:c16="http://schemas.microsoft.com/office/drawing/2014/chart" uri="{C3380CC4-5D6E-409C-BE32-E72D297353CC}">
                <c16:uniqueId val="{0000000F-7512-431E-82E9-5851984F9DEE}"/>
              </c:ext>
            </c:extLst>
          </c:dPt>
          <c:dPt>
            <c:idx val="6"/>
            <c:invertIfNegative val="0"/>
            <c:bubble3D val="0"/>
            <c:spPr>
              <a:noFill/>
              <a:effectLst/>
            </c:spPr>
            <c:extLst>
              <c:ext xmlns:c16="http://schemas.microsoft.com/office/drawing/2014/chart" uri="{C3380CC4-5D6E-409C-BE32-E72D297353CC}">
                <c16:uniqueId val="{00000011-7512-431E-82E9-5851984F9DEE}"/>
              </c:ext>
            </c:extLst>
          </c:dPt>
          <c:dLbls>
            <c:dLbl>
              <c:idx val="0"/>
              <c:layout>
                <c:manualLayout>
                  <c:x val="4.5585214650811598E-2"/>
                  <c:y val="2.563616782868189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512-431E-82E9-5851984F9DEE}"/>
                </c:ext>
              </c:extLst>
            </c:dLbl>
            <c:dLbl>
              <c:idx val="2"/>
              <c:layout>
                <c:manualLayout>
                  <c:x val="5.0796700354412701E-2"/>
                  <c:y val="2.563616782868189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7512-431E-82E9-5851984F9DEE}"/>
                </c:ext>
              </c:extLst>
            </c:dLbl>
            <c:dLbl>
              <c:idx val="4"/>
              <c:layout>
                <c:manualLayout>
                  <c:x val="5.4262726120908503E-2"/>
                  <c:y val="6.15953572177318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7512-431E-82E9-5851984F9DEE}"/>
                </c:ext>
              </c:extLst>
            </c:dLbl>
            <c:dLbl>
              <c:idx val="6"/>
              <c:layout>
                <c:manualLayout>
                  <c:x val="5.7720818600330098E-2"/>
                  <c:y val="-5.1575250575737605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7512-431E-82E9-5851984F9DEE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080C12FD-9A9E-41BA-ACD7-AB17BEE64576}" type="CELLREF">
                      <a:rPr lang="en-US"/>
                      <a:pPr/>
                      <a:t>[CELLREF]</a:t>
                    </a:fld>
                    <a:r>
                      <a:rPr lang="en-US"/>
                      <a:t>     </a:t>
                    </a:r>
                    <a:fld id="{F834CDC5-89B9-4E0D-BA93-0F41D401E507}" type="VALUE">
                      <a:rPr lang="en-US"/>
                      <a:pPr/>
                      <a:t>[VALUE]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{080C12FD-9A9E-41BA-ACD7-AB17BEE64576}</c15:txfldGUID>
                      <c15:f>'Grade 9'!$J$28</c15:f>
                      <c15:dlblFieldTableCache>
                        <c:ptCount val="1"/>
                        <c:pt idx="0">
                          <c:v>#DIV/0!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2-7512-431E-82E9-5851984F9DEE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'Grade 9'!$B$26:$I$26</c:f>
              <c:strCache>
                <c:ptCount val="8"/>
                <c:pt idx="0">
                  <c:v> </c:v>
                </c:pt>
                <c:pt idx="1">
                  <c:v>Fall</c:v>
                </c:pt>
                <c:pt idx="2">
                  <c:v>   </c:v>
                </c:pt>
                <c:pt idx="3">
                  <c:v>Winter</c:v>
                </c:pt>
                <c:pt idx="4">
                  <c:v>    </c:v>
                </c:pt>
                <c:pt idx="5">
                  <c:v>Spring</c:v>
                </c:pt>
                <c:pt idx="6">
                  <c:v>     </c:v>
                </c:pt>
                <c:pt idx="7">
                  <c:v>Should Be</c:v>
                </c:pt>
              </c:strCache>
            </c:strRef>
          </c:cat>
          <c:val>
            <c:numRef>
              <c:f>'Grade 9'!$B$28:$I$28</c:f>
              <c:numCache>
                <c:formatCode>0%</c:formatCode>
                <c:ptCount val="8"/>
                <c:pt idx="0" formatCode="General">
                  <c:v>0</c:v>
                </c:pt>
                <c:pt idx="1">
                  <c:v>0</c:v>
                </c:pt>
                <c:pt idx="2" formatCode="General">
                  <c:v>0</c:v>
                </c:pt>
                <c:pt idx="3">
                  <c:v>0</c:v>
                </c:pt>
                <c:pt idx="4" formatCode="General">
                  <c:v>0</c:v>
                </c:pt>
                <c:pt idx="5">
                  <c:v>0</c:v>
                </c:pt>
                <c:pt idx="7">
                  <c:v>0.15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7512-431E-82E9-5851984F9DEE}"/>
            </c:ext>
          </c:extLst>
        </c:ser>
        <c:ser>
          <c:idx val="2"/>
          <c:order val="2"/>
          <c:tx>
            <c:strRef>
              <c:f>'Grade 9'!$A$29</c:f>
              <c:strCache>
                <c:ptCount val="1"/>
                <c:pt idx="0">
                  <c:v>≤10%tile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Pt>
            <c:idx val="0"/>
            <c:invertIfNegative val="0"/>
            <c:bubble3D val="0"/>
            <c:spPr>
              <a:noFill/>
              <a:effectLst/>
            </c:spPr>
            <c:extLst>
              <c:ext xmlns:c16="http://schemas.microsoft.com/office/drawing/2014/chart" uri="{C3380CC4-5D6E-409C-BE32-E72D297353CC}">
                <c16:uniqueId val="{00000015-7512-431E-82E9-5851984F9DEE}"/>
              </c:ext>
            </c:extLst>
          </c:dPt>
          <c:dPt>
            <c:idx val="2"/>
            <c:invertIfNegative val="0"/>
            <c:bubble3D val="0"/>
            <c:spPr>
              <a:noFill/>
              <a:effectLst/>
            </c:spPr>
            <c:extLst>
              <c:ext xmlns:c16="http://schemas.microsoft.com/office/drawing/2014/chart" uri="{C3380CC4-5D6E-409C-BE32-E72D297353CC}">
                <c16:uniqueId val="{00000017-7512-431E-82E9-5851984F9DEE}"/>
              </c:ext>
            </c:extLst>
          </c:dPt>
          <c:dPt>
            <c:idx val="4"/>
            <c:invertIfNegative val="0"/>
            <c:bubble3D val="0"/>
            <c:spPr>
              <a:noFill/>
              <a:effectLst/>
            </c:spPr>
            <c:extLst>
              <c:ext xmlns:c16="http://schemas.microsoft.com/office/drawing/2014/chart" uri="{C3380CC4-5D6E-409C-BE32-E72D297353CC}">
                <c16:uniqueId val="{00000019-7512-431E-82E9-5851984F9DEE}"/>
              </c:ext>
            </c:extLst>
          </c:dPt>
          <c:dPt>
            <c:idx val="6"/>
            <c:invertIfNegative val="0"/>
            <c:bubble3D val="0"/>
            <c:spPr>
              <a:noFill/>
              <a:effectLst/>
            </c:spPr>
            <c:extLst>
              <c:ext xmlns:c16="http://schemas.microsoft.com/office/drawing/2014/chart" uri="{C3380CC4-5D6E-409C-BE32-E72D297353CC}">
                <c16:uniqueId val="{0000001B-7512-431E-82E9-5851984F9DEE}"/>
              </c:ext>
            </c:extLst>
          </c:dPt>
          <c:dLbls>
            <c:dLbl>
              <c:idx val="0"/>
              <c:layout>
                <c:manualLayout>
                  <c:x val="4.5585214650811598E-2"/>
                  <c:y val="-1.03203644119611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7512-431E-82E9-5851984F9DEE}"/>
                </c:ext>
              </c:extLst>
            </c:dLbl>
            <c:dLbl>
              <c:idx val="2"/>
              <c:layout>
                <c:manualLayout>
                  <c:x val="5.2533816662009299E-2"/>
                  <c:y val="6.01206398519649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7512-431E-82E9-5851984F9DEE}"/>
                </c:ext>
              </c:extLst>
            </c:dLbl>
            <c:dLbl>
              <c:idx val="4"/>
              <c:layout>
                <c:manualLayout>
                  <c:x val="5.4254792833834498E-2"/>
                  <c:y val="-5.8962123146605804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7512-431E-82E9-5851984F9DEE}"/>
                </c:ext>
              </c:extLst>
            </c:dLbl>
            <c:dLbl>
              <c:idx val="6"/>
              <c:layout>
                <c:manualLayout>
                  <c:x val="5.7720955381141803E-2"/>
                  <c:y val="-8.8429898977877798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7512-431E-82E9-5851984F9DEE}"/>
                </c:ext>
              </c:extLst>
            </c:dLbl>
            <c:dLbl>
              <c:idx val="9"/>
              <c:layout>
                <c:manualLayout>
                  <c:x val="-6.5459308380658278E-3"/>
                  <c:y val="-2.997240837204942E-17"/>
                </c:manualLayout>
              </c:layout>
              <c:tx>
                <c:rich>
                  <a:bodyPr/>
                  <a:lstStyle/>
                  <a:p>
                    <a:fld id="{9DD9E63F-7228-4848-9E87-01B50FD23755}" type="CELLREF">
                      <a:rPr lang="en-US"/>
                      <a:pPr/>
                      <a:t>[CELLREF]</a:t>
                    </a:fld>
                    <a:r>
                      <a:rPr lang="en-US"/>
                      <a:t>     </a:t>
                    </a:r>
                    <a:fld id="{B7E74C4A-F822-4B71-85EE-B9AFC3B7A275}" type="VALUE">
                      <a:rPr lang="en-US"/>
                      <a:pPr/>
                      <a:t>[VALUE]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{9DD9E63F-7228-4848-9E87-01B50FD23755}</c15:txfldGUID>
                      <c15:f>'Grade 9'!$J$29</c15:f>
                      <c15:dlblFieldTableCache>
                        <c:ptCount val="1"/>
                        <c:pt idx="0">
                          <c:v>#DIV/0!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C-7512-431E-82E9-5851984F9DEE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'Grade 9'!$B$26:$I$26</c:f>
              <c:strCache>
                <c:ptCount val="8"/>
                <c:pt idx="0">
                  <c:v> </c:v>
                </c:pt>
                <c:pt idx="1">
                  <c:v>Fall</c:v>
                </c:pt>
                <c:pt idx="2">
                  <c:v>   </c:v>
                </c:pt>
                <c:pt idx="3">
                  <c:v>Winter</c:v>
                </c:pt>
                <c:pt idx="4">
                  <c:v>    </c:v>
                </c:pt>
                <c:pt idx="5">
                  <c:v>Spring</c:v>
                </c:pt>
                <c:pt idx="6">
                  <c:v>     </c:v>
                </c:pt>
                <c:pt idx="7">
                  <c:v>Should Be</c:v>
                </c:pt>
              </c:strCache>
            </c:strRef>
          </c:cat>
          <c:val>
            <c:numRef>
              <c:f>'Grade 9'!$B$29:$I$29</c:f>
              <c:numCache>
                <c:formatCode>0%</c:formatCode>
                <c:ptCount val="8"/>
                <c:pt idx="0" formatCode="General">
                  <c:v>0</c:v>
                </c:pt>
                <c:pt idx="1">
                  <c:v>0</c:v>
                </c:pt>
                <c:pt idx="2" formatCode="General">
                  <c:v>0</c:v>
                </c:pt>
                <c:pt idx="3">
                  <c:v>0</c:v>
                </c:pt>
                <c:pt idx="4" formatCode="General">
                  <c:v>0</c:v>
                </c:pt>
                <c:pt idx="5">
                  <c:v>0</c:v>
                </c:pt>
                <c:pt idx="7">
                  <c:v>0.05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D-7512-431E-82E9-5851984F9DE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0"/>
        <c:gapDepth val="0"/>
        <c:shape val="pyramid"/>
        <c:axId val="573450200"/>
        <c:axId val="421638472"/>
        <c:axId val="0"/>
      </c:bar3DChart>
      <c:catAx>
        <c:axId val="57345020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421638472"/>
        <c:crosses val="autoZero"/>
        <c:auto val="1"/>
        <c:lblAlgn val="ctr"/>
        <c:lblOffset val="100"/>
        <c:noMultiLvlLbl val="0"/>
      </c:catAx>
      <c:valAx>
        <c:axId val="421638472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57345020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Grade 10</a:t>
            </a:r>
            <a:r>
              <a:rPr lang="en-US" baseline="0"/>
              <a:t> Math </a:t>
            </a:r>
            <a:endParaRPr lang="en-US"/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percentStacked"/>
        <c:varyColors val="0"/>
        <c:ser>
          <c:idx val="0"/>
          <c:order val="0"/>
          <c:tx>
            <c:strRef>
              <c:f>'Grade 10'!$A$2</c:f>
              <c:strCache>
                <c:ptCount val="1"/>
                <c:pt idx="0">
                  <c:v>50%tile+</c:v>
                </c:pt>
              </c:strCache>
            </c:strRef>
          </c:tx>
          <c:spPr>
            <a:solidFill>
              <a:srgbClr val="ABFF5A"/>
            </a:solidFill>
          </c:spPr>
          <c:invertIfNegative val="0"/>
          <c:dPt>
            <c:idx val="0"/>
            <c:invertIfNegative val="0"/>
            <c:bubble3D val="0"/>
            <c:spPr>
              <a:noFill/>
              <a:effectLst/>
            </c:spPr>
            <c:extLst>
              <c:ext xmlns:c16="http://schemas.microsoft.com/office/drawing/2014/chart" uri="{C3380CC4-5D6E-409C-BE32-E72D297353CC}">
                <c16:uniqueId val="{00000001-31FE-450F-A1DA-50720F524461}"/>
              </c:ext>
            </c:extLst>
          </c:dPt>
          <c:dPt>
            <c:idx val="2"/>
            <c:invertIfNegative val="0"/>
            <c:bubble3D val="0"/>
            <c:spPr>
              <a:noFill/>
              <a:effectLst/>
            </c:spPr>
            <c:extLst>
              <c:ext xmlns:c16="http://schemas.microsoft.com/office/drawing/2014/chart" uri="{C3380CC4-5D6E-409C-BE32-E72D297353CC}">
                <c16:uniqueId val="{00000003-31FE-450F-A1DA-50720F524461}"/>
              </c:ext>
            </c:extLst>
          </c:dPt>
          <c:dPt>
            <c:idx val="4"/>
            <c:invertIfNegative val="0"/>
            <c:bubble3D val="0"/>
            <c:spPr>
              <a:noFill/>
              <a:effectLst/>
            </c:spPr>
            <c:extLst>
              <c:ext xmlns:c16="http://schemas.microsoft.com/office/drawing/2014/chart" uri="{C3380CC4-5D6E-409C-BE32-E72D297353CC}">
                <c16:uniqueId val="{00000005-31FE-450F-A1DA-50720F524461}"/>
              </c:ext>
            </c:extLst>
          </c:dPt>
          <c:dPt>
            <c:idx val="6"/>
            <c:invertIfNegative val="0"/>
            <c:bubble3D val="0"/>
            <c:spPr>
              <a:noFill/>
              <a:effectLst/>
            </c:spPr>
            <c:extLst>
              <c:ext xmlns:c16="http://schemas.microsoft.com/office/drawing/2014/chart" uri="{C3380CC4-5D6E-409C-BE32-E72D297353CC}">
                <c16:uniqueId val="{00000007-31FE-450F-A1DA-50720F524461}"/>
              </c:ext>
            </c:extLst>
          </c:dPt>
          <c:dLbls>
            <c:dLbl>
              <c:idx val="0"/>
              <c:layout>
                <c:manualLayout>
                  <c:x val="4.5561004447154503E-2"/>
                  <c:y val="-8.8429898977874697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1FE-450F-A1DA-50720F524461}"/>
                </c:ext>
              </c:extLst>
            </c:dLbl>
            <c:dLbl>
              <c:idx val="2"/>
              <c:layout>
                <c:manualLayout>
                  <c:x val="5.0796700354412798E-2"/>
                  <c:y val="2.342807750264189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1FE-450F-A1DA-50720F524461}"/>
                </c:ext>
              </c:extLst>
            </c:dLbl>
            <c:dLbl>
              <c:idx val="4"/>
              <c:layout>
                <c:manualLayout>
                  <c:x val="5.4262862901720103E-2"/>
                  <c:y val="5.790723522911130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1FE-450F-A1DA-50720F524461}"/>
                </c:ext>
              </c:extLst>
            </c:dLbl>
            <c:dLbl>
              <c:idx val="6"/>
              <c:layout>
                <c:manualLayout>
                  <c:x val="5.7720955381141803E-2"/>
                  <c:y val="5.864857963460489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1FE-450F-A1DA-50720F524461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6890815C-E22E-4641-9F90-07FDA978C835}" type="CELLREF">
                      <a:rPr lang="en-US"/>
                      <a:pPr/>
                      <a:t>[CELLREF]</a:t>
                    </a:fld>
                    <a:r>
                      <a:rPr lang="en-US"/>
                      <a:t>     </a:t>
                    </a:r>
                    <a:fld id="{257BAF96-FAF1-4601-B60F-3F1ACA824449}" type="VALUE">
                      <a:rPr lang="en-US"/>
                      <a:pPr/>
                      <a:t>[VALUE]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{6890815C-E22E-4641-9F90-07FDA978C835}</c15:txfldGUID>
                      <c15:f>'Grade 10'!$J$2</c15:f>
                      <c15:dlblFieldTableCache>
                        <c:ptCount val="1"/>
                        <c:pt idx="0">
                          <c:v>#DIV/0!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8-31FE-450F-A1DA-50720F524461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'Grade 10'!$B$1:$I$1</c:f>
              <c:strCache>
                <c:ptCount val="8"/>
                <c:pt idx="0">
                  <c:v> </c:v>
                </c:pt>
                <c:pt idx="1">
                  <c:v>Fall</c:v>
                </c:pt>
                <c:pt idx="2">
                  <c:v>   </c:v>
                </c:pt>
                <c:pt idx="3">
                  <c:v>Winter</c:v>
                </c:pt>
                <c:pt idx="4">
                  <c:v>    </c:v>
                </c:pt>
                <c:pt idx="5">
                  <c:v>Spring</c:v>
                </c:pt>
                <c:pt idx="6">
                  <c:v>     </c:v>
                </c:pt>
                <c:pt idx="7">
                  <c:v>Should Be</c:v>
                </c:pt>
              </c:strCache>
            </c:strRef>
          </c:cat>
          <c:val>
            <c:numRef>
              <c:f>'Grade 10'!$B$2:$I$2</c:f>
              <c:numCache>
                <c:formatCode>0%</c:formatCode>
                <c:ptCount val="8"/>
                <c:pt idx="0" formatCode="General">
                  <c:v>0</c:v>
                </c:pt>
                <c:pt idx="1">
                  <c:v>0</c:v>
                </c:pt>
                <c:pt idx="2" formatCode="General">
                  <c:v>0</c:v>
                </c:pt>
                <c:pt idx="3">
                  <c:v>0</c:v>
                </c:pt>
                <c:pt idx="4" formatCode="General">
                  <c:v>0</c:v>
                </c:pt>
                <c:pt idx="5">
                  <c:v>0</c:v>
                </c:pt>
                <c:pt idx="7">
                  <c:v>0.8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31FE-450F-A1DA-50720F524461}"/>
            </c:ext>
          </c:extLst>
        </c:ser>
        <c:ser>
          <c:idx val="1"/>
          <c:order val="1"/>
          <c:tx>
            <c:strRef>
              <c:f>'Grade 10'!$A$3</c:f>
              <c:strCache>
                <c:ptCount val="1"/>
                <c:pt idx="0">
                  <c:v>11-49%tile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dPt>
            <c:idx val="0"/>
            <c:invertIfNegative val="0"/>
            <c:bubble3D val="0"/>
            <c:spPr>
              <a:noFill/>
              <a:effectLst/>
            </c:spPr>
            <c:extLst>
              <c:ext xmlns:c16="http://schemas.microsoft.com/office/drawing/2014/chart" uri="{C3380CC4-5D6E-409C-BE32-E72D297353CC}">
                <c16:uniqueId val="{0000000B-31FE-450F-A1DA-50720F524461}"/>
              </c:ext>
            </c:extLst>
          </c:dPt>
          <c:dPt>
            <c:idx val="2"/>
            <c:invertIfNegative val="0"/>
            <c:bubble3D val="0"/>
            <c:spPr>
              <a:noFill/>
              <a:effectLst/>
            </c:spPr>
            <c:extLst>
              <c:ext xmlns:c16="http://schemas.microsoft.com/office/drawing/2014/chart" uri="{C3380CC4-5D6E-409C-BE32-E72D297353CC}">
                <c16:uniqueId val="{0000000D-31FE-450F-A1DA-50720F524461}"/>
              </c:ext>
            </c:extLst>
          </c:dPt>
          <c:dPt>
            <c:idx val="4"/>
            <c:invertIfNegative val="0"/>
            <c:bubble3D val="0"/>
            <c:spPr>
              <a:noFill/>
              <a:effectLst/>
            </c:spPr>
            <c:extLst>
              <c:ext xmlns:c16="http://schemas.microsoft.com/office/drawing/2014/chart" uri="{C3380CC4-5D6E-409C-BE32-E72D297353CC}">
                <c16:uniqueId val="{0000000F-31FE-450F-A1DA-50720F524461}"/>
              </c:ext>
            </c:extLst>
          </c:dPt>
          <c:dPt>
            <c:idx val="6"/>
            <c:invertIfNegative val="0"/>
            <c:bubble3D val="0"/>
            <c:spPr>
              <a:noFill/>
              <a:effectLst/>
            </c:spPr>
            <c:extLst>
              <c:ext xmlns:c16="http://schemas.microsoft.com/office/drawing/2014/chart" uri="{C3380CC4-5D6E-409C-BE32-E72D297353CC}">
                <c16:uniqueId val="{00000011-31FE-450F-A1DA-50720F524461}"/>
              </c:ext>
            </c:extLst>
          </c:dPt>
          <c:dLbls>
            <c:dLbl>
              <c:idx val="0"/>
              <c:layout>
                <c:manualLayout>
                  <c:x val="4.5585214650811598E-2"/>
                  <c:y val="2.563616782868189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1FE-450F-A1DA-50720F524461}"/>
                </c:ext>
              </c:extLst>
            </c:dLbl>
            <c:dLbl>
              <c:idx val="2"/>
              <c:layout>
                <c:manualLayout>
                  <c:x val="5.0796700354412701E-2"/>
                  <c:y val="2.563616782868189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31FE-450F-A1DA-50720F524461}"/>
                </c:ext>
              </c:extLst>
            </c:dLbl>
            <c:dLbl>
              <c:idx val="4"/>
              <c:layout>
                <c:manualLayout>
                  <c:x val="5.4262726120908503E-2"/>
                  <c:y val="6.15953572177318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31FE-450F-A1DA-50720F524461}"/>
                </c:ext>
              </c:extLst>
            </c:dLbl>
            <c:dLbl>
              <c:idx val="6"/>
              <c:layout>
                <c:manualLayout>
                  <c:x val="5.7720818600330098E-2"/>
                  <c:y val="-5.1575250575737605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31FE-450F-A1DA-50720F524461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7A0A005F-C7DE-4144-9AB3-7281A4006D42}" type="CELLREF">
                      <a:rPr lang="en-US"/>
                      <a:pPr/>
                      <a:t>[CELLREF]</a:t>
                    </a:fld>
                    <a:r>
                      <a:rPr lang="en-US"/>
                      <a:t>     </a:t>
                    </a:r>
                    <a:fld id="{D22E4283-F8A2-4CC9-A174-CE682A28E5EF}" type="VALUE">
                      <a:rPr lang="en-US"/>
                      <a:pPr/>
                      <a:t>[VALUE]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{7A0A005F-C7DE-4144-9AB3-7281A4006D42}</c15:txfldGUID>
                      <c15:f>'Grade 10'!$J$3</c15:f>
                      <c15:dlblFieldTableCache>
                        <c:ptCount val="1"/>
                        <c:pt idx="0">
                          <c:v>#DIV/0!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2-31FE-450F-A1DA-50720F524461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'Grade 10'!$B$1:$I$1</c:f>
              <c:strCache>
                <c:ptCount val="8"/>
                <c:pt idx="0">
                  <c:v> </c:v>
                </c:pt>
                <c:pt idx="1">
                  <c:v>Fall</c:v>
                </c:pt>
                <c:pt idx="2">
                  <c:v>   </c:v>
                </c:pt>
                <c:pt idx="3">
                  <c:v>Winter</c:v>
                </c:pt>
                <c:pt idx="4">
                  <c:v>    </c:v>
                </c:pt>
                <c:pt idx="5">
                  <c:v>Spring</c:v>
                </c:pt>
                <c:pt idx="6">
                  <c:v>     </c:v>
                </c:pt>
                <c:pt idx="7">
                  <c:v>Should Be</c:v>
                </c:pt>
              </c:strCache>
            </c:strRef>
          </c:cat>
          <c:val>
            <c:numRef>
              <c:f>'Grade 10'!$B$3:$I$3</c:f>
              <c:numCache>
                <c:formatCode>0%</c:formatCode>
                <c:ptCount val="8"/>
                <c:pt idx="0" formatCode="General">
                  <c:v>0</c:v>
                </c:pt>
                <c:pt idx="1">
                  <c:v>0</c:v>
                </c:pt>
                <c:pt idx="2" formatCode="General">
                  <c:v>0</c:v>
                </c:pt>
                <c:pt idx="3">
                  <c:v>0</c:v>
                </c:pt>
                <c:pt idx="4" formatCode="General">
                  <c:v>0</c:v>
                </c:pt>
                <c:pt idx="5">
                  <c:v>0</c:v>
                </c:pt>
                <c:pt idx="7">
                  <c:v>0.15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31FE-450F-A1DA-50720F524461}"/>
            </c:ext>
          </c:extLst>
        </c:ser>
        <c:ser>
          <c:idx val="2"/>
          <c:order val="2"/>
          <c:tx>
            <c:strRef>
              <c:f>'Grade 10'!$A$4</c:f>
              <c:strCache>
                <c:ptCount val="1"/>
                <c:pt idx="0">
                  <c:v>≤10%tile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Pt>
            <c:idx val="0"/>
            <c:invertIfNegative val="0"/>
            <c:bubble3D val="0"/>
            <c:spPr>
              <a:noFill/>
              <a:effectLst/>
            </c:spPr>
            <c:extLst>
              <c:ext xmlns:c16="http://schemas.microsoft.com/office/drawing/2014/chart" uri="{C3380CC4-5D6E-409C-BE32-E72D297353CC}">
                <c16:uniqueId val="{00000015-31FE-450F-A1DA-50720F524461}"/>
              </c:ext>
            </c:extLst>
          </c:dPt>
          <c:dPt>
            <c:idx val="2"/>
            <c:invertIfNegative val="0"/>
            <c:bubble3D val="0"/>
            <c:spPr>
              <a:noFill/>
              <a:effectLst/>
            </c:spPr>
            <c:extLst>
              <c:ext xmlns:c16="http://schemas.microsoft.com/office/drawing/2014/chart" uri="{C3380CC4-5D6E-409C-BE32-E72D297353CC}">
                <c16:uniqueId val="{00000017-31FE-450F-A1DA-50720F524461}"/>
              </c:ext>
            </c:extLst>
          </c:dPt>
          <c:dPt>
            <c:idx val="4"/>
            <c:invertIfNegative val="0"/>
            <c:bubble3D val="0"/>
            <c:spPr>
              <a:noFill/>
              <a:effectLst/>
            </c:spPr>
            <c:extLst>
              <c:ext xmlns:c16="http://schemas.microsoft.com/office/drawing/2014/chart" uri="{C3380CC4-5D6E-409C-BE32-E72D297353CC}">
                <c16:uniqueId val="{00000019-31FE-450F-A1DA-50720F524461}"/>
              </c:ext>
            </c:extLst>
          </c:dPt>
          <c:dPt>
            <c:idx val="6"/>
            <c:invertIfNegative val="0"/>
            <c:bubble3D val="0"/>
            <c:spPr>
              <a:noFill/>
              <a:effectLst/>
            </c:spPr>
            <c:extLst>
              <c:ext xmlns:c16="http://schemas.microsoft.com/office/drawing/2014/chart" uri="{C3380CC4-5D6E-409C-BE32-E72D297353CC}">
                <c16:uniqueId val="{0000001B-31FE-450F-A1DA-50720F524461}"/>
              </c:ext>
            </c:extLst>
          </c:dPt>
          <c:dLbls>
            <c:dLbl>
              <c:idx val="0"/>
              <c:layout>
                <c:manualLayout>
                  <c:x val="4.5585214650811598E-2"/>
                  <c:y val="-1.03203644119611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31FE-450F-A1DA-50720F524461}"/>
                </c:ext>
              </c:extLst>
            </c:dLbl>
            <c:dLbl>
              <c:idx val="1"/>
              <c:spPr/>
              <c:txPr>
                <a:bodyPr/>
                <a:lstStyle/>
                <a:p>
                  <a:pPr>
                    <a:defRPr b="0" i="0"/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C-31FE-450F-A1DA-50720F524461}"/>
                </c:ext>
              </c:extLst>
            </c:dLbl>
            <c:dLbl>
              <c:idx val="2"/>
              <c:layout>
                <c:manualLayout>
                  <c:x val="5.2533816662009299E-2"/>
                  <c:y val="6.01206398519649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31FE-450F-A1DA-50720F524461}"/>
                </c:ext>
              </c:extLst>
            </c:dLbl>
            <c:dLbl>
              <c:idx val="4"/>
              <c:layout>
                <c:manualLayout>
                  <c:x val="5.4254792833834498E-2"/>
                  <c:y val="-5.8962123146605804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31FE-450F-A1DA-50720F524461}"/>
                </c:ext>
              </c:extLst>
            </c:dLbl>
            <c:dLbl>
              <c:idx val="6"/>
              <c:layout>
                <c:manualLayout>
                  <c:x val="5.7720955381141803E-2"/>
                  <c:y val="-8.8429898977877798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31FE-450F-A1DA-50720F524461}"/>
                </c:ext>
              </c:extLst>
            </c:dLbl>
            <c:dLbl>
              <c:idx val="9"/>
              <c:layout>
                <c:manualLayout>
                  <c:x val="-1.3091810133369151E-2"/>
                  <c:y val="-2.4523162867528835E-2"/>
                </c:manualLayout>
              </c:layout>
              <c:tx>
                <c:rich>
                  <a:bodyPr wrap="square" lIns="38100" tIns="19050" rIns="38100" bIns="19050" anchor="ctr">
                    <a:noAutofit/>
                  </a:bodyPr>
                  <a:lstStyle/>
                  <a:p>
                    <a:pPr>
                      <a:defRPr/>
                    </a:pPr>
                    <a:r>
                      <a:rPr lang="en-US"/>
                      <a:t>  </a:t>
                    </a:r>
                    <a:fld id="{CEC4E277-2465-4A8A-B222-5AEDB8F52131}" type="CELLREF">
                      <a:rPr lang="en-US"/>
                      <a:pPr>
                        <a:defRPr/>
                      </a:pPr>
                      <a:t>[CELLREF]</a:t>
                    </a:fld>
                    <a:r>
                      <a:rPr lang="en-US"/>
                      <a:t>     </a:t>
                    </a:r>
                    <a:fld id="{DFA8229D-C086-49E5-8EE3-711D94BF8317}" type="VALUE">
                      <a:rPr lang="en-US"/>
                      <a:pPr>
                        <a:defRPr/>
                      </a:pPr>
                      <a:t>[VALUE]</a:t>
                    </a:fld>
                    <a:endParaRPr 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5.1922323407537378E-2"/>
                      <c:h val="6.6065529495636433E-2"/>
                    </c:manualLayout>
                  </c15:layout>
                  <c15:dlblFieldTable>
                    <c15:dlblFTEntry>
                      <c15:txfldGUID>{CEC4E277-2465-4A8A-B222-5AEDB8F52131}</c15:txfldGUID>
                      <c15:f>'Grade 10'!$J$4</c15:f>
                      <c15:dlblFieldTableCache>
                        <c:ptCount val="1"/>
                        <c:pt idx="0">
                          <c:v>#DIV/0!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D-31FE-450F-A1DA-50720F524461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'Grade 10'!$B$1:$I$1</c:f>
              <c:strCache>
                <c:ptCount val="8"/>
                <c:pt idx="0">
                  <c:v> </c:v>
                </c:pt>
                <c:pt idx="1">
                  <c:v>Fall</c:v>
                </c:pt>
                <c:pt idx="2">
                  <c:v>   </c:v>
                </c:pt>
                <c:pt idx="3">
                  <c:v>Winter</c:v>
                </c:pt>
                <c:pt idx="4">
                  <c:v>    </c:v>
                </c:pt>
                <c:pt idx="5">
                  <c:v>Spring</c:v>
                </c:pt>
                <c:pt idx="6">
                  <c:v>     </c:v>
                </c:pt>
                <c:pt idx="7">
                  <c:v>Should Be</c:v>
                </c:pt>
              </c:strCache>
            </c:strRef>
          </c:cat>
          <c:val>
            <c:numRef>
              <c:f>'Grade 10'!$B$4:$I$4</c:f>
              <c:numCache>
                <c:formatCode>0%</c:formatCode>
                <c:ptCount val="8"/>
                <c:pt idx="0" formatCode="General">
                  <c:v>0</c:v>
                </c:pt>
                <c:pt idx="1">
                  <c:v>0</c:v>
                </c:pt>
                <c:pt idx="2" formatCode="General">
                  <c:v>0</c:v>
                </c:pt>
                <c:pt idx="3">
                  <c:v>0</c:v>
                </c:pt>
                <c:pt idx="4" formatCode="General">
                  <c:v>0</c:v>
                </c:pt>
                <c:pt idx="5">
                  <c:v>0</c:v>
                </c:pt>
                <c:pt idx="7">
                  <c:v>0.05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E-31FE-450F-A1DA-50720F52446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0"/>
        <c:gapDepth val="0"/>
        <c:shape val="pyramid"/>
        <c:axId val="526591760"/>
        <c:axId val="526592152"/>
        <c:axId val="0"/>
      </c:bar3DChart>
      <c:catAx>
        <c:axId val="52659176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526592152"/>
        <c:crosses val="autoZero"/>
        <c:auto val="1"/>
        <c:lblAlgn val="ctr"/>
        <c:lblOffset val="100"/>
        <c:noMultiLvlLbl val="0"/>
      </c:catAx>
      <c:valAx>
        <c:axId val="526592152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52659176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Grade 10</a:t>
            </a:r>
            <a:r>
              <a:rPr lang="en-US" baseline="0"/>
              <a:t> Reading </a:t>
            </a:r>
            <a:endParaRPr lang="en-US"/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percentStacked"/>
        <c:varyColors val="0"/>
        <c:ser>
          <c:idx val="0"/>
          <c:order val="0"/>
          <c:tx>
            <c:strRef>
              <c:f>'Grade 10'!$A$27</c:f>
              <c:strCache>
                <c:ptCount val="1"/>
                <c:pt idx="0">
                  <c:v>50%tile+</c:v>
                </c:pt>
              </c:strCache>
            </c:strRef>
          </c:tx>
          <c:spPr>
            <a:solidFill>
              <a:srgbClr val="ABFF5A"/>
            </a:solidFill>
          </c:spPr>
          <c:invertIfNegative val="0"/>
          <c:dPt>
            <c:idx val="0"/>
            <c:invertIfNegative val="0"/>
            <c:bubble3D val="0"/>
            <c:spPr>
              <a:noFill/>
              <a:effectLst/>
            </c:spPr>
            <c:extLst>
              <c:ext xmlns:c16="http://schemas.microsoft.com/office/drawing/2014/chart" uri="{C3380CC4-5D6E-409C-BE32-E72D297353CC}">
                <c16:uniqueId val="{00000001-4A8E-4085-ADCD-73E166CBA697}"/>
              </c:ext>
            </c:extLst>
          </c:dPt>
          <c:dPt>
            <c:idx val="2"/>
            <c:invertIfNegative val="0"/>
            <c:bubble3D val="0"/>
            <c:spPr>
              <a:noFill/>
              <a:effectLst/>
            </c:spPr>
            <c:extLst>
              <c:ext xmlns:c16="http://schemas.microsoft.com/office/drawing/2014/chart" uri="{C3380CC4-5D6E-409C-BE32-E72D297353CC}">
                <c16:uniqueId val="{00000003-4A8E-4085-ADCD-73E166CBA697}"/>
              </c:ext>
            </c:extLst>
          </c:dPt>
          <c:dPt>
            <c:idx val="4"/>
            <c:invertIfNegative val="0"/>
            <c:bubble3D val="0"/>
            <c:spPr>
              <a:noFill/>
              <a:effectLst/>
            </c:spPr>
            <c:extLst>
              <c:ext xmlns:c16="http://schemas.microsoft.com/office/drawing/2014/chart" uri="{C3380CC4-5D6E-409C-BE32-E72D297353CC}">
                <c16:uniqueId val="{00000005-4A8E-4085-ADCD-73E166CBA697}"/>
              </c:ext>
            </c:extLst>
          </c:dPt>
          <c:dPt>
            <c:idx val="6"/>
            <c:invertIfNegative val="0"/>
            <c:bubble3D val="0"/>
            <c:spPr>
              <a:noFill/>
              <a:effectLst/>
            </c:spPr>
            <c:extLst>
              <c:ext xmlns:c16="http://schemas.microsoft.com/office/drawing/2014/chart" uri="{C3380CC4-5D6E-409C-BE32-E72D297353CC}">
                <c16:uniqueId val="{00000007-4A8E-4085-ADCD-73E166CBA697}"/>
              </c:ext>
            </c:extLst>
          </c:dPt>
          <c:dLbls>
            <c:dLbl>
              <c:idx val="0"/>
              <c:layout>
                <c:manualLayout>
                  <c:x val="4.5561004447154503E-2"/>
                  <c:y val="-8.8429898977874697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A8E-4085-ADCD-73E166CBA697}"/>
                </c:ext>
              </c:extLst>
            </c:dLbl>
            <c:dLbl>
              <c:idx val="2"/>
              <c:layout>
                <c:manualLayout>
                  <c:x val="5.0796700354412798E-2"/>
                  <c:y val="2.342807750264189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A8E-4085-ADCD-73E166CBA697}"/>
                </c:ext>
              </c:extLst>
            </c:dLbl>
            <c:dLbl>
              <c:idx val="4"/>
              <c:layout>
                <c:manualLayout>
                  <c:x val="5.4262862901720103E-2"/>
                  <c:y val="5.790723522911130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A8E-4085-ADCD-73E166CBA697}"/>
                </c:ext>
              </c:extLst>
            </c:dLbl>
            <c:dLbl>
              <c:idx val="6"/>
              <c:layout>
                <c:manualLayout>
                  <c:x val="5.7720955381141803E-2"/>
                  <c:y val="5.864857963460489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A8E-4085-ADCD-73E166CBA697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7174CA7D-195F-4245-9CAE-A9CF5D184E58}" type="CELLREF">
                      <a:rPr lang="en-US"/>
                      <a:pPr/>
                      <a:t>[CELLREF]</a:t>
                    </a:fld>
                    <a:r>
                      <a:rPr lang="en-US"/>
                      <a:t>     </a:t>
                    </a:r>
                    <a:fld id="{C45F588C-09C1-4F92-A793-39CB96F90E07}" type="VALUE">
                      <a:rPr lang="en-US"/>
                      <a:pPr/>
                      <a:t>[VALUE]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{7174CA7D-195F-4245-9CAE-A9CF5D184E58}</c15:txfldGUID>
                      <c15:f>'Grade 10'!$J$27</c15:f>
                      <c15:dlblFieldTableCache>
                        <c:ptCount val="1"/>
                        <c:pt idx="0">
                          <c:v>#DIV/0!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8-4A8E-4085-ADCD-73E166CBA697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'Grade 10'!$B$26:$I$26</c:f>
              <c:strCache>
                <c:ptCount val="8"/>
                <c:pt idx="0">
                  <c:v> </c:v>
                </c:pt>
                <c:pt idx="1">
                  <c:v>Fall</c:v>
                </c:pt>
                <c:pt idx="2">
                  <c:v>   </c:v>
                </c:pt>
                <c:pt idx="3">
                  <c:v>Winter</c:v>
                </c:pt>
                <c:pt idx="4">
                  <c:v>    </c:v>
                </c:pt>
                <c:pt idx="5">
                  <c:v>Spring</c:v>
                </c:pt>
                <c:pt idx="6">
                  <c:v>     </c:v>
                </c:pt>
                <c:pt idx="7">
                  <c:v>Should Be</c:v>
                </c:pt>
              </c:strCache>
            </c:strRef>
          </c:cat>
          <c:val>
            <c:numRef>
              <c:f>'Grade 10'!$B$27:$I$27</c:f>
              <c:numCache>
                <c:formatCode>0%</c:formatCode>
                <c:ptCount val="8"/>
                <c:pt idx="0" formatCode="General">
                  <c:v>0</c:v>
                </c:pt>
                <c:pt idx="1">
                  <c:v>0</c:v>
                </c:pt>
                <c:pt idx="2" formatCode="General">
                  <c:v>0</c:v>
                </c:pt>
                <c:pt idx="3">
                  <c:v>0</c:v>
                </c:pt>
                <c:pt idx="4" formatCode="General">
                  <c:v>0</c:v>
                </c:pt>
                <c:pt idx="5">
                  <c:v>0</c:v>
                </c:pt>
                <c:pt idx="7">
                  <c:v>0.8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4A8E-4085-ADCD-73E166CBA697}"/>
            </c:ext>
          </c:extLst>
        </c:ser>
        <c:ser>
          <c:idx val="1"/>
          <c:order val="1"/>
          <c:tx>
            <c:strRef>
              <c:f>'Grade 10'!$A$28</c:f>
              <c:strCache>
                <c:ptCount val="1"/>
                <c:pt idx="0">
                  <c:v>11-49%tile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dPt>
            <c:idx val="0"/>
            <c:invertIfNegative val="0"/>
            <c:bubble3D val="0"/>
            <c:spPr>
              <a:noFill/>
              <a:effectLst/>
            </c:spPr>
            <c:extLst>
              <c:ext xmlns:c16="http://schemas.microsoft.com/office/drawing/2014/chart" uri="{C3380CC4-5D6E-409C-BE32-E72D297353CC}">
                <c16:uniqueId val="{0000000B-4A8E-4085-ADCD-73E166CBA697}"/>
              </c:ext>
            </c:extLst>
          </c:dPt>
          <c:dPt>
            <c:idx val="2"/>
            <c:invertIfNegative val="0"/>
            <c:bubble3D val="0"/>
            <c:spPr>
              <a:noFill/>
              <a:effectLst/>
            </c:spPr>
            <c:extLst>
              <c:ext xmlns:c16="http://schemas.microsoft.com/office/drawing/2014/chart" uri="{C3380CC4-5D6E-409C-BE32-E72D297353CC}">
                <c16:uniqueId val="{0000000D-4A8E-4085-ADCD-73E166CBA697}"/>
              </c:ext>
            </c:extLst>
          </c:dPt>
          <c:dPt>
            <c:idx val="4"/>
            <c:invertIfNegative val="0"/>
            <c:bubble3D val="0"/>
            <c:spPr>
              <a:noFill/>
              <a:effectLst/>
            </c:spPr>
            <c:extLst>
              <c:ext xmlns:c16="http://schemas.microsoft.com/office/drawing/2014/chart" uri="{C3380CC4-5D6E-409C-BE32-E72D297353CC}">
                <c16:uniqueId val="{0000000F-4A8E-4085-ADCD-73E166CBA697}"/>
              </c:ext>
            </c:extLst>
          </c:dPt>
          <c:dPt>
            <c:idx val="6"/>
            <c:invertIfNegative val="0"/>
            <c:bubble3D val="0"/>
            <c:spPr>
              <a:noFill/>
              <a:effectLst/>
            </c:spPr>
            <c:extLst>
              <c:ext xmlns:c16="http://schemas.microsoft.com/office/drawing/2014/chart" uri="{C3380CC4-5D6E-409C-BE32-E72D297353CC}">
                <c16:uniqueId val="{00000011-4A8E-4085-ADCD-73E166CBA697}"/>
              </c:ext>
            </c:extLst>
          </c:dPt>
          <c:dLbls>
            <c:dLbl>
              <c:idx val="0"/>
              <c:layout>
                <c:manualLayout>
                  <c:x val="4.5585214650811598E-2"/>
                  <c:y val="2.563616782868189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4A8E-4085-ADCD-73E166CBA697}"/>
                </c:ext>
              </c:extLst>
            </c:dLbl>
            <c:dLbl>
              <c:idx val="2"/>
              <c:layout>
                <c:manualLayout>
                  <c:x val="5.0796700354412701E-2"/>
                  <c:y val="2.563616782868189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4A8E-4085-ADCD-73E166CBA697}"/>
                </c:ext>
              </c:extLst>
            </c:dLbl>
            <c:dLbl>
              <c:idx val="4"/>
              <c:layout>
                <c:manualLayout>
                  <c:x val="5.4262726120908503E-2"/>
                  <c:y val="6.15953572177318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4A8E-4085-ADCD-73E166CBA697}"/>
                </c:ext>
              </c:extLst>
            </c:dLbl>
            <c:dLbl>
              <c:idx val="6"/>
              <c:layout>
                <c:manualLayout>
                  <c:x val="5.7720818600330098E-2"/>
                  <c:y val="-5.1575250575737605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4A8E-4085-ADCD-73E166CBA697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080C12FD-9A9E-41BA-ACD7-AB17BEE64576}" type="CELLREF">
                      <a:rPr lang="en-US"/>
                      <a:pPr/>
                      <a:t>[CELLREF]</a:t>
                    </a:fld>
                    <a:r>
                      <a:rPr lang="en-US"/>
                      <a:t>     </a:t>
                    </a:r>
                    <a:fld id="{F834CDC5-89B9-4E0D-BA93-0F41D401E507}" type="VALUE">
                      <a:rPr lang="en-US"/>
                      <a:pPr/>
                      <a:t>[VALUE]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{080C12FD-9A9E-41BA-ACD7-AB17BEE64576}</c15:txfldGUID>
                      <c15:f>'Grade 10'!$J$28</c15:f>
                      <c15:dlblFieldTableCache>
                        <c:ptCount val="1"/>
                        <c:pt idx="0">
                          <c:v>#DIV/0!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2-4A8E-4085-ADCD-73E166CBA697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'Grade 10'!$B$26:$I$26</c:f>
              <c:strCache>
                <c:ptCount val="8"/>
                <c:pt idx="0">
                  <c:v> </c:v>
                </c:pt>
                <c:pt idx="1">
                  <c:v>Fall</c:v>
                </c:pt>
                <c:pt idx="2">
                  <c:v>   </c:v>
                </c:pt>
                <c:pt idx="3">
                  <c:v>Winter</c:v>
                </c:pt>
                <c:pt idx="4">
                  <c:v>    </c:v>
                </c:pt>
                <c:pt idx="5">
                  <c:v>Spring</c:v>
                </c:pt>
                <c:pt idx="6">
                  <c:v>     </c:v>
                </c:pt>
                <c:pt idx="7">
                  <c:v>Should Be</c:v>
                </c:pt>
              </c:strCache>
            </c:strRef>
          </c:cat>
          <c:val>
            <c:numRef>
              <c:f>'Grade 10'!$B$28:$I$28</c:f>
              <c:numCache>
                <c:formatCode>0%</c:formatCode>
                <c:ptCount val="8"/>
                <c:pt idx="0" formatCode="General">
                  <c:v>0</c:v>
                </c:pt>
                <c:pt idx="1">
                  <c:v>0</c:v>
                </c:pt>
                <c:pt idx="2" formatCode="General">
                  <c:v>0</c:v>
                </c:pt>
                <c:pt idx="3">
                  <c:v>0</c:v>
                </c:pt>
                <c:pt idx="4" formatCode="General">
                  <c:v>0</c:v>
                </c:pt>
                <c:pt idx="5">
                  <c:v>0</c:v>
                </c:pt>
                <c:pt idx="7">
                  <c:v>0.15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4A8E-4085-ADCD-73E166CBA697}"/>
            </c:ext>
          </c:extLst>
        </c:ser>
        <c:ser>
          <c:idx val="2"/>
          <c:order val="2"/>
          <c:tx>
            <c:strRef>
              <c:f>'Grade 10'!$A$29</c:f>
              <c:strCache>
                <c:ptCount val="1"/>
                <c:pt idx="0">
                  <c:v>≤10%tile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Pt>
            <c:idx val="0"/>
            <c:invertIfNegative val="0"/>
            <c:bubble3D val="0"/>
            <c:spPr>
              <a:noFill/>
              <a:effectLst/>
            </c:spPr>
            <c:extLst>
              <c:ext xmlns:c16="http://schemas.microsoft.com/office/drawing/2014/chart" uri="{C3380CC4-5D6E-409C-BE32-E72D297353CC}">
                <c16:uniqueId val="{00000015-4A8E-4085-ADCD-73E166CBA697}"/>
              </c:ext>
            </c:extLst>
          </c:dPt>
          <c:dPt>
            <c:idx val="2"/>
            <c:invertIfNegative val="0"/>
            <c:bubble3D val="0"/>
            <c:spPr>
              <a:noFill/>
              <a:effectLst/>
            </c:spPr>
            <c:extLst>
              <c:ext xmlns:c16="http://schemas.microsoft.com/office/drawing/2014/chart" uri="{C3380CC4-5D6E-409C-BE32-E72D297353CC}">
                <c16:uniqueId val="{00000017-4A8E-4085-ADCD-73E166CBA697}"/>
              </c:ext>
            </c:extLst>
          </c:dPt>
          <c:dPt>
            <c:idx val="4"/>
            <c:invertIfNegative val="0"/>
            <c:bubble3D val="0"/>
            <c:spPr>
              <a:noFill/>
              <a:effectLst/>
            </c:spPr>
            <c:extLst>
              <c:ext xmlns:c16="http://schemas.microsoft.com/office/drawing/2014/chart" uri="{C3380CC4-5D6E-409C-BE32-E72D297353CC}">
                <c16:uniqueId val="{00000019-4A8E-4085-ADCD-73E166CBA697}"/>
              </c:ext>
            </c:extLst>
          </c:dPt>
          <c:dPt>
            <c:idx val="6"/>
            <c:invertIfNegative val="0"/>
            <c:bubble3D val="0"/>
            <c:spPr>
              <a:noFill/>
              <a:effectLst/>
            </c:spPr>
            <c:extLst>
              <c:ext xmlns:c16="http://schemas.microsoft.com/office/drawing/2014/chart" uri="{C3380CC4-5D6E-409C-BE32-E72D297353CC}">
                <c16:uniqueId val="{0000001B-4A8E-4085-ADCD-73E166CBA697}"/>
              </c:ext>
            </c:extLst>
          </c:dPt>
          <c:dLbls>
            <c:dLbl>
              <c:idx val="0"/>
              <c:layout>
                <c:manualLayout>
                  <c:x val="4.5585214650811598E-2"/>
                  <c:y val="-1.03203644119611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4A8E-4085-ADCD-73E166CBA697}"/>
                </c:ext>
              </c:extLst>
            </c:dLbl>
            <c:dLbl>
              <c:idx val="2"/>
              <c:layout>
                <c:manualLayout>
                  <c:x val="5.2533816662009299E-2"/>
                  <c:y val="6.01206398519649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4A8E-4085-ADCD-73E166CBA697}"/>
                </c:ext>
              </c:extLst>
            </c:dLbl>
            <c:dLbl>
              <c:idx val="4"/>
              <c:layout>
                <c:manualLayout>
                  <c:x val="5.4254792833834498E-2"/>
                  <c:y val="-5.8962123146605804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4A8E-4085-ADCD-73E166CBA697}"/>
                </c:ext>
              </c:extLst>
            </c:dLbl>
            <c:dLbl>
              <c:idx val="6"/>
              <c:layout>
                <c:manualLayout>
                  <c:x val="5.7720955381141803E-2"/>
                  <c:y val="-8.8429898977877798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4A8E-4085-ADCD-73E166CBA697}"/>
                </c:ext>
              </c:extLst>
            </c:dLbl>
            <c:dLbl>
              <c:idx val="9"/>
              <c:layout>
                <c:manualLayout>
                  <c:x val="-6.5459308380658278E-3"/>
                  <c:y val="-2.997240837204942E-17"/>
                </c:manualLayout>
              </c:layout>
              <c:tx>
                <c:rich>
                  <a:bodyPr/>
                  <a:lstStyle/>
                  <a:p>
                    <a:fld id="{9DD9E63F-7228-4848-9E87-01B50FD23755}" type="CELLREF">
                      <a:rPr lang="en-US"/>
                      <a:pPr/>
                      <a:t>[CELLREF]</a:t>
                    </a:fld>
                    <a:r>
                      <a:rPr lang="en-US"/>
                      <a:t>     </a:t>
                    </a:r>
                    <a:fld id="{B7E74C4A-F822-4B71-85EE-B9AFC3B7A275}" type="VALUE">
                      <a:rPr lang="en-US"/>
                      <a:pPr/>
                      <a:t>[VALUE]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{9DD9E63F-7228-4848-9E87-01B50FD23755}</c15:txfldGUID>
                      <c15:f>'Grade 10'!$J$29</c15:f>
                      <c15:dlblFieldTableCache>
                        <c:ptCount val="1"/>
                        <c:pt idx="0">
                          <c:v>#DIV/0!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C-4A8E-4085-ADCD-73E166CBA697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'Grade 10'!$B$26:$I$26</c:f>
              <c:strCache>
                <c:ptCount val="8"/>
                <c:pt idx="0">
                  <c:v> </c:v>
                </c:pt>
                <c:pt idx="1">
                  <c:v>Fall</c:v>
                </c:pt>
                <c:pt idx="2">
                  <c:v>   </c:v>
                </c:pt>
                <c:pt idx="3">
                  <c:v>Winter</c:v>
                </c:pt>
                <c:pt idx="4">
                  <c:v>    </c:v>
                </c:pt>
                <c:pt idx="5">
                  <c:v>Spring</c:v>
                </c:pt>
                <c:pt idx="6">
                  <c:v>     </c:v>
                </c:pt>
                <c:pt idx="7">
                  <c:v>Should Be</c:v>
                </c:pt>
              </c:strCache>
            </c:strRef>
          </c:cat>
          <c:val>
            <c:numRef>
              <c:f>'Grade 10'!$B$29:$I$29</c:f>
              <c:numCache>
                <c:formatCode>0%</c:formatCode>
                <c:ptCount val="8"/>
                <c:pt idx="0" formatCode="General">
                  <c:v>0</c:v>
                </c:pt>
                <c:pt idx="1">
                  <c:v>0</c:v>
                </c:pt>
                <c:pt idx="2" formatCode="General">
                  <c:v>0</c:v>
                </c:pt>
                <c:pt idx="3">
                  <c:v>0</c:v>
                </c:pt>
                <c:pt idx="4" formatCode="General">
                  <c:v>0</c:v>
                </c:pt>
                <c:pt idx="5">
                  <c:v>0</c:v>
                </c:pt>
                <c:pt idx="7">
                  <c:v>0.05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D-4A8E-4085-ADCD-73E166CBA69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0"/>
        <c:gapDepth val="0"/>
        <c:shape val="pyramid"/>
        <c:axId val="573450200"/>
        <c:axId val="421638472"/>
        <c:axId val="0"/>
      </c:bar3DChart>
      <c:catAx>
        <c:axId val="57345020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421638472"/>
        <c:crosses val="autoZero"/>
        <c:auto val="1"/>
        <c:lblAlgn val="ctr"/>
        <c:lblOffset val="100"/>
        <c:noMultiLvlLbl val="0"/>
      </c:catAx>
      <c:valAx>
        <c:axId val="421638472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57345020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Grade 11 </a:t>
            </a:r>
            <a:r>
              <a:rPr lang="en-US" baseline="0"/>
              <a:t>Math </a:t>
            </a:r>
            <a:endParaRPr lang="en-US"/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percentStacked"/>
        <c:varyColors val="0"/>
        <c:ser>
          <c:idx val="0"/>
          <c:order val="0"/>
          <c:tx>
            <c:strRef>
              <c:f>'Grade 11'!$A$2</c:f>
              <c:strCache>
                <c:ptCount val="1"/>
                <c:pt idx="0">
                  <c:v>50%tile+</c:v>
                </c:pt>
              </c:strCache>
            </c:strRef>
          </c:tx>
          <c:spPr>
            <a:solidFill>
              <a:srgbClr val="ABFF5A"/>
            </a:solidFill>
          </c:spPr>
          <c:invertIfNegative val="0"/>
          <c:dPt>
            <c:idx val="0"/>
            <c:invertIfNegative val="0"/>
            <c:bubble3D val="0"/>
            <c:spPr>
              <a:noFill/>
              <a:effectLst/>
            </c:spPr>
            <c:extLst>
              <c:ext xmlns:c16="http://schemas.microsoft.com/office/drawing/2014/chart" uri="{C3380CC4-5D6E-409C-BE32-E72D297353CC}">
                <c16:uniqueId val="{00000001-0414-42BF-A2FC-6C4D47C6E43C}"/>
              </c:ext>
            </c:extLst>
          </c:dPt>
          <c:dPt>
            <c:idx val="2"/>
            <c:invertIfNegative val="0"/>
            <c:bubble3D val="0"/>
            <c:spPr>
              <a:noFill/>
              <a:effectLst/>
            </c:spPr>
            <c:extLst>
              <c:ext xmlns:c16="http://schemas.microsoft.com/office/drawing/2014/chart" uri="{C3380CC4-5D6E-409C-BE32-E72D297353CC}">
                <c16:uniqueId val="{00000003-0414-42BF-A2FC-6C4D47C6E43C}"/>
              </c:ext>
            </c:extLst>
          </c:dPt>
          <c:dPt>
            <c:idx val="4"/>
            <c:invertIfNegative val="0"/>
            <c:bubble3D val="0"/>
            <c:spPr>
              <a:noFill/>
              <a:effectLst/>
            </c:spPr>
            <c:extLst>
              <c:ext xmlns:c16="http://schemas.microsoft.com/office/drawing/2014/chart" uri="{C3380CC4-5D6E-409C-BE32-E72D297353CC}">
                <c16:uniqueId val="{00000005-0414-42BF-A2FC-6C4D47C6E43C}"/>
              </c:ext>
            </c:extLst>
          </c:dPt>
          <c:dPt>
            <c:idx val="6"/>
            <c:invertIfNegative val="0"/>
            <c:bubble3D val="0"/>
            <c:spPr>
              <a:noFill/>
              <a:effectLst/>
            </c:spPr>
            <c:extLst>
              <c:ext xmlns:c16="http://schemas.microsoft.com/office/drawing/2014/chart" uri="{C3380CC4-5D6E-409C-BE32-E72D297353CC}">
                <c16:uniqueId val="{00000007-0414-42BF-A2FC-6C4D47C6E43C}"/>
              </c:ext>
            </c:extLst>
          </c:dPt>
          <c:dLbls>
            <c:dLbl>
              <c:idx val="0"/>
              <c:layout>
                <c:manualLayout>
                  <c:x val="4.5561004447154503E-2"/>
                  <c:y val="-8.8429898977874697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414-42BF-A2FC-6C4D47C6E43C}"/>
                </c:ext>
              </c:extLst>
            </c:dLbl>
            <c:dLbl>
              <c:idx val="2"/>
              <c:layout>
                <c:manualLayout>
                  <c:x val="5.0796700354412798E-2"/>
                  <c:y val="2.342807750264189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414-42BF-A2FC-6C4D47C6E43C}"/>
                </c:ext>
              </c:extLst>
            </c:dLbl>
            <c:dLbl>
              <c:idx val="4"/>
              <c:layout>
                <c:manualLayout>
                  <c:x val="5.4262862901720103E-2"/>
                  <c:y val="5.790723522911130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414-42BF-A2FC-6C4D47C6E43C}"/>
                </c:ext>
              </c:extLst>
            </c:dLbl>
            <c:dLbl>
              <c:idx val="6"/>
              <c:layout>
                <c:manualLayout>
                  <c:x val="5.7720955381141803E-2"/>
                  <c:y val="5.864857963460489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414-42BF-A2FC-6C4D47C6E43C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6890815C-E22E-4641-9F90-07FDA978C835}" type="CELLREF">
                      <a:rPr lang="en-US"/>
                      <a:pPr/>
                      <a:t>[CELLREF]</a:t>
                    </a:fld>
                    <a:r>
                      <a:rPr lang="en-US"/>
                      <a:t>     </a:t>
                    </a:r>
                    <a:fld id="{257BAF96-FAF1-4601-B60F-3F1ACA824449}" type="VALUE">
                      <a:rPr lang="en-US"/>
                      <a:pPr/>
                      <a:t>[VALUE]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{6890815C-E22E-4641-9F90-07FDA978C835}</c15:txfldGUID>
                      <c15:f>'Grade 11'!$J$2</c15:f>
                      <c15:dlblFieldTableCache>
                        <c:ptCount val="1"/>
                        <c:pt idx="0">
                          <c:v>#DIV/0!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8-0414-42BF-A2FC-6C4D47C6E43C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'Grade 11'!$B$1:$I$1</c:f>
              <c:strCache>
                <c:ptCount val="8"/>
                <c:pt idx="0">
                  <c:v> </c:v>
                </c:pt>
                <c:pt idx="1">
                  <c:v>Fall</c:v>
                </c:pt>
                <c:pt idx="2">
                  <c:v>   </c:v>
                </c:pt>
                <c:pt idx="3">
                  <c:v>Winter</c:v>
                </c:pt>
                <c:pt idx="4">
                  <c:v>    </c:v>
                </c:pt>
                <c:pt idx="5">
                  <c:v>Spring</c:v>
                </c:pt>
                <c:pt idx="6">
                  <c:v>     </c:v>
                </c:pt>
                <c:pt idx="7">
                  <c:v>Should Be</c:v>
                </c:pt>
              </c:strCache>
            </c:strRef>
          </c:cat>
          <c:val>
            <c:numRef>
              <c:f>'Grade 11'!$B$2:$I$2</c:f>
              <c:numCache>
                <c:formatCode>0%</c:formatCode>
                <c:ptCount val="8"/>
                <c:pt idx="0" formatCode="General">
                  <c:v>0</c:v>
                </c:pt>
                <c:pt idx="1">
                  <c:v>0</c:v>
                </c:pt>
                <c:pt idx="2" formatCode="General">
                  <c:v>0</c:v>
                </c:pt>
                <c:pt idx="3">
                  <c:v>0</c:v>
                </c:pt>
                <c:pt idx="4" formatCode="General">
                  <c:v>0</c:v>
                </c:pt>
                <c:pt idx="5">
                  <c:v>0</c:v>
                </c:pt>
                <c:pt idx="7">
                  <c:v>0.8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0414-42BF-A2FC-6C4D47C6E43C}"/>
            </c:ext>
          </c:extLst>
        </c:ser>
        <c:ser>
          <c:idx val="1"/>
          <c:order val="1"/>
          <c:tx>
            <c:strRef>
              <c:f>'Grade 11'!$A$3</c:f>
              <c:strCache>
                <c:ptCount val="1"/>
                <c:pt idx="0">
                  <c:v>11-49%tile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dPt>
            <c:idx val="0"/>
            <c:invertIfNegative val="0"/>
            <c:bubble3D val="0"/>
            <c:spPr>
              <a:noFill/>
              <a:effectLst/>
            </c:spPr>
            <c:extLst>
              <c:ext xmlns:c16="http://schemas.microsoft.com/office/drawing/2014/chart" uri="{C3380CC4-5D6E-409C-BE32-E72D297353CC}">
                <c16:uniqueId val="{0000000B-0414-42BF-A2FC-6C4D47C6E43C}"/>
              </c:ext>
            </c:extLst>
          </c:dPt>
          <c:dPt>
            <c:idx val="2"/>
            <c:invertIfNegative val="0"/>
            <c:bubble3D val="0"/>
            <c:spPr>
              <a:noFill/>
              <a:effectLst/>
            </c:spPr>
            <c:extLst>
              <c:ext xmlns:c16="http://schemas.microsoft.com/office/drawing/2014/chart" uri="{C3380CC4-5D6E-409C-BE32-E72D297353CC}">
                <c16:uniqueId val="{0000000D-0414-42BF-A2FC-6C4D47C6E43C}"/>
              </c:ext>
            </c:extLst>
          </c:dPt>
          <c:dPt>
            <c:idx val="4"/>
            <c:invertIfNegative val="0"/>
            <c:bubble3D val="0"/>
            <c:spPr>
              <a:noFill/>
              <a:effectLst/>
            </c:spPr>
            <c:extLst>
              <c:ext xmlns:c16="http://schemas.microsoft.com/office/drawing/2014/chart" uri="{C3380CC4-5D6E-409C-BE32-E72D297353CC}">
                <c16:uniqueId val="{0000000F-0414-42BF-A2FC-6C4D47C6E43C}"/>
              </c:ext>
            </c:extLst>
          </c:dPt>
          <c:dPt>
            <c:idx val="6"/>
            <c:invertIfNegative val="0"/>
            <c:bubble3D val="0"/>
            <c:spPr>
              <a:noFill/>
              <a:effectLst/>
            </c:spPr>
            <c:extLst>
              <c:ext xmlns:c16="http://schemas.microsoft.com/office/drawing/2014/chart" uri="{C3380CC4-5D6E-409C-BE32-E72D297353CC}">
                <c16:uniqueId val="{00000011-0414-42BF-A2FC-6C4D47C6E43C}"/>
              </c:ext>
            </c:extLst>
          </c:dPt>
          <c:dLbls>
            <c:dLbl>
              <c:idx val="0"/>
              <c:layout>
                <c:manualLayout>
                  <c:x val="4.5585214650811598E-2"/>
                  <c:y val="2.563616782868189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0414-42BF-A2FC-6C4D47C6E43C}"/>
                </c:ext>
              </c:extLst>
            </c:dLbl>
            <c:dLbl>
              <c:idx val="2"/>
              <c:layout>
                <c:manualLayout>
                  <c:x val="5.0796700354412701E-2"/>
                  <c:y val="2.563616782868189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0414-42BF-A2FC-6C4D47C6E43C}"/>
                </c:ext>
              </c:extLst>
            </c:dLbl>
            <c:dLbl>
              <c:idx val="4"/>
              <c:layout>
                <c:manualLayout>
                  <c:x val="5.4262726120908503E-2"/>
                  <c:y val="6.15953572177318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0414-42BF-A2FC-6C4D47C6E43C}"/>
                </c:ext>
              </c:extLst>
            </c:dLbl>
            <c:dLbl>
              <c:idx val="6"/>
              <c:layout>
                <c:manualLayout>
                  <c:x val="5.7720818600330098E-2"/>
                  <c:y val="-5.1575250575737605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0414-42BF-A2FC-6C4D47C6E43C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7A0A005F-C7DE-4144-9AB3-7281A4006D42}" type="CELLREF">
                      <a:rPr lang="en-US"/>
                      <a:pPr/>
                      <a:t>[CELLREF]</a:t>
                    </a:fld>
                    <a:r>
                      <a:rPr lang="en-US"/>
                      <a:t>     </a:t>
                    </a:r>
                    <a:fld id="{D22E4283-F8A2-4CC9-A174-CE682A28E5EF}" type="VALUE">
                      <a:rPr lang="en-US"/>
                      <a:pPr/>
                      <a:t>[VALUE]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{7A0A005F-C7DE-4144-9AB3-7281A4006D42}</c15:txfldGUID>
                      <c15:f>'Grade 11'!$J$3</c15:f>
                      <c15:dlblFieldTableCache>
                        <c:ptCount val="1"/>
                        <c:pt idx="0">
                          <c:v>#DIV/0!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2-0414-42BF-A2FC-6C4D47C6E43C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'Grade 11'!$B$1:$I$1</c:f>
              <c:strCache>
                <c:ptCount val="8"/>
                <c:pt idx="0">
                  <c:v> </c:v>
                </c:pt>
                <c:pt idx="1">
                  <c:v>Fall</c:v>
                </c:pt>
                <c:pt idx="2">
                  <c:v>   </c:v>
                </c:pt>
                <c:pt idx="3">
                  <c:v>Winter</c:v>
                </c:pt>
                <c:pt idx="4">
                  <c:v>    </c:v>
                </c:pt>
                <c:pt idx="5">
                  <c:v>Spring</c:v>
                </c:pt>
                <c:pt idx="6">
                  <c:v>     </c:v>
                </c:pt>
                <c:pt idx="7">
                  <c:v>Should Be</c:v>
                </c:pt>
              </c:strCache>
            </c:strRef>
          </c:cat>
          <c:val>
            <c:numRef>
              <c:f>'Grade 11'!$B$3:$I$3</c:f>
              <c:numCache>
                <c:formatCode>0%</c:formatCode>
                <c:ptCount val="8"/>
                <c:pt idx="0" formatCode="General">
                  <c:v>0</c:v>
                </c:pt>
                <c:pt idx="1">
                  <c:v>0</c:v>
                </c:pt>
                <c:pt idx="2" formatCode="General">
                  <c:v>0</c:v>
                </c:pt>
                <c:pt idx="3">
                  <c:v>0</c:v>
                </c:pt>
                <c:pt idx="4" formatCode="General">
                  <c:v>0</c:v>
                </c:pt>
                <c:pt idx="5">
                  <c:v>0</c:v>
                </c:pt>
                <c:pt idx="7">
                  <c:v>0.15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0414-42BF-A2FC-6C4D47C6E43C}"/>
            </c:ext>
          </c:extLst>
        </c:ser>
        <c:ser>
          <c:idx val="2"/>
          <c:order val="2"/>
          <c:tx>
            <c:strRef>
              <c:f>'Grade 11'!$A$4</c:f>
              <c:strCache>
                <c:ptCount val="1"/>
                <c:pt idx="0">
                  <c:v>≤10%tile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Pt>
            <c:idx val="0"/>
            <c:invertIfNegative val="0"/>
            <c:bubble3D val="0"/>
            <c:spPr>
              <a:noFill/>
              <a:effectLst/>
            </c:spPr>
            <c:extLst>
              <c:ext xmlns:c16="http://schemas.microsoft.com/office/drawing/2014/chart" uri="{C3380CC4-5D6E-409C-BE32-E72D297353CC}">
                <c16:uniqueId val="{00000015-0414-42BF-A2FC-6C4D47C6E43C}"/>
              </c:ext>
            </c:extLst>
          </c:dPt>
          <c:dPt>
            <c:idx val="2"/>
            <c:invertIfNegative val="0"/>
            <c:bubble3D val="0"/>
            <c:spPr>
              <a:noFill/>
              <a:effectLst/>
            </c:spPr>
            <c:extLst>
              <c:ext xmlns:c16="http://schemas.microsoft.com/office/drawing/2014/chart" uri="{C3380CC4-5D6E-409C-BE32-E72D297353CC}">
                <c16:uniqueId val="{00000017-0414-42BF-A2FC-6C4D47C6E43C}"/>
              </c:ext>
            </c:extLst>
          </c:dPt>
          <c:dPt>
            <c:idx val="4"/>
            <c:invertIfNegative val="0"/>
            <c:bubble3D val="0"/>
            <c:spPr>
              <a:noFill/>
              <a:effectLst/>
            </c:spPr>
            <c:extLst>
              <c:ext xmlns:c16="http://schemas.microsoft.com/office/drawing/2014/chart" uri="{C3380CC4-5D6E-409C-BE32-E72D297353CC}">
                <c16:uniqueId val="{00000019-0414-42BF-A2FC-6C4D47C6E43C}"/>
              </c:ext>
            </c:extLst>
          </c:dPt>
          <c:dPt>
            <c:idx val="6"/>
            <c:invertIfNegative val="0"/>
            <c:bubble3D val="0"/>
            <c:spPr>
              <a:noFill/>
              <a:effectLst/>
            </c:spPr>
            <c:extLst>
              <c:ext xmlns:c16="http://schemas.microsoft.com/office/drawing/2014/chart" uri="{C3380CC4-5D6E-409C-BE32-E72D297353CC}">
                <c16:uniqueId val="{0000001B-0414-42BF-A2FC-6C4D47C6E43C}"/>
              </c:ext>
            </c:extLst>
          </c:dPt>
          <c:dLbls>
            <c:dLbl>
              <c:idx val="0"/>
              <c:layout>
                <c:manualLayout>
                  <c:x val="4.5585214650811598E-2"/>
                  <c:y val="-1.03203644119611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0414-42BF-A2FC-6C4D47C6E43C}"/>
                </c:ext>
              </c:extLst>
            </c:dLbl>
            <c:dLbl>
              <c:idx val="1"/>
              <c:spPr/>
              <c:txPr>
                <a:bodyPr/>
                <a:lstStyle/>
                <a:p>
                  <a:pPr>
                    <a:defRPr b="0" i="0"/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C-0414-42BF-A2FC-6C4D47C6E43C}"/>
                </c:ext>
              </c:extLst>
            </c:dLbl>
            <c:dLbl>
              <c:idx val="2"/>
              <c:layout>
                <c:manualLayout>
                  <c:x val="5.2533816662009299E-2"/>
                  <c:y val="6.01206398519649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0414-42BF-A2FC-6C4D47C6E43C}"/>
                </c:ext>
              </c:extLst>
            </c:dLbl>
            <c:dLbl>
              <c:idx val="4"/>
              <c:layout>
                <c:manualLayout>
                  <c:x val="5.4254792833834498E-2"/>
                  <c:y val="-5.8962123146605804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0414-42BF-A2FC-6C4D47C6E43C}"/>
                </c:ext>
              </c:extLst>
            </c:dLbl>
            <c:dLbl>
              <c:idx val="6"/>
              <c:layout>
                <c:manualLayout>
                  <c:x val="5.7720955381141803E-2"/>
                  <c:y val="-8.8429898977877798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0414-42BF-A2FC-6C4D47C6E43C}"/>
                </c:ext>
              </c:extLst>
            </c:dLbl>
            <c:dLbl>
              <c:idx val="9"/>
              <c:layout>
                <c:manualLayout>
                  <c:x val="-1.3091810133369151E-2"/>
                  <c:y val="-2.4523162867528835E-2"/>
                </c:manualLayout>
              </c:layout>
              <c:tx>
                <c:rich>
                  <a:bodyPr wrap="square" lIns="38100" tIns="19050" rIns="38100" bIns="19050" anchor="ctr">
                    <a:noAutofit/>
                  </a:bodyPr>
                  <a:lstStyle/>
                  <a:p>
                    <a:pPr>
                      <a:defRPr/>
                    </a:pPr>
                    <a:r>
                      <a:rPr lang="en-US"/>
                      <a:t>  </a:t>
                    </a:r>
                    <a:fld id="{CEC4E277-2465-4A8A-B222-5AEDB8F52131}" type="CELLREF">
                      <a:rPr lang="en-US"/>
                      <a:pPr>
                        <a:defRPr/>
                      </a:pPr>
                      <a:t>[CELLREF]</a:t>
                    </a:fld>
                    <a:r>
                      <a:rPr lang="en-US"/>
                      <a:t>     </a:t>
                    </a:r>
                    <a:fld id="{DFA8229D-C086-49E5-8EE3-711D94BF8317}" type="VALUE">
                      <a:rPr lang="en-US"/>
                      <a:pPr>
                        <a:defRPr/>
                      </a:pPr>
                      <a:t>[VALUE]</a:t>
                    </a:fld>
                    <a:endParaRPr 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5.1922323407537378E-2"/>
                      <c:h val="6.6065529495636433E-2"/>
                    </c:manualLayout>
                  </c15:layout>
                  <c15:dlblFieldTable>
                    <c15:dlblFTEntry>
                      <c15:txfldGUID>{CEC4E277-2465-4A8A-B222-5AEDB8F52131}</c15:txfldGUID>
                      <c15:f>'Grade 11'!$J$4</c15:f>
                      <c15:dlblFieldTableCache>
                        <c:ptCount val="1"/>
                        <c:pt idx="0">
                          <c:v>#DIV/0!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D-0414-42BF-A2FC-6C4D47C6E43C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'Grade 11'!$B$1:$I$1</c:f>
              <c:strCache>
                <c:ptCount val="8"/>
                <c:pt idx="0">
                  <c:v> </c:v>
                </c:pt>
                <c:pt idx="1">
                  <c:v>Fall</c:v>
                </c:pt>
                <c:pt idx="2">
                  <c:v>   </c:v>
                </c:pt>
                <c:pt idx="3">
                  <c:v>Winter</c:v>
                </c:pt>
                <c:pt idx="4">
                  <c:v>    </c:v>
                </c:pt>
                <c:pt idx="5">
                  <c:v>Spring</c:v>
                </c:pt>
                <c:pt idx="6">
                  <c:v>     </c:v>
                </c:pt>
                <c:pt idx="7">
                  <c:v>Should Be</c:v>
                </c:pt>
              </c:strCache>
            </c:strRef>
          </c:cat>
          <c:val>
            <c:numRef>
              <c:f>'Grade 11'!$B$4:$I$4</c:f>
              <c:numCache>
                <c:formatCode>0%</c:formatCode>
                <c:ptCount val="8"/>
                <c:pt idx="0" formatCode="General">
                  <c:v>0</c:v>
                </c:pt>
                <c:pt idx="1">
                  <c:v>0</c:v>
                </c:pt>
                <c:pt idx="2" formatCode="General">
                  <c:v>0</c:v>
                </c:pt>
                <c:pt idx="3">
                  <c:v>0</c:v>
                </c:pt>
                <c:pt idx="4" formatCode="General">
                  <c:v>0</c:v>
                </c:pt>
                <c:pt idx="5">
                  <c:v>0</c:v>
                </c:pt>
                <c:pt idx="7">
                  <c:v>0.05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E-0414-42BF-A2FC-6C4D47C6E43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0"/>
        <c:gapDepth val="0"/>
        <c:shape val="pyramid"/>
        <c:axId val="526591760"/>
        <c:axId val="526592152"/>
        <c:axId val="0"/>
      </c:bar3DChart>
      <c:catAx>
        <c:axId val="52659176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526592152"/>
        <c:crosses val="autoZero"/>
        <c:auto val="1"/>
        <c:lblAlgn val="ctr"/>
        <c:lblOffset val="100"/>
        <c:noMultiLvlLbl val="0"/>
      </c:catAx>
      <c:valAx>
        <c:axId val="526592152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52659176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Grade 11 </a:t>
            </a:r>
            <a:r>
              <a:rPr lang="en-US" baseline="0"/>
              <a:t>Reading </a:t>
            </a:r>
            <a:endParaRPr lang="en-US"/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percentStacked"/>
        <c:varyColors val="0"/>
        <c:ser>
          <c:idx val="0"/>
          <c:order val="0"/>
          <c:tx>
            <c:strRef>
              <c:f>'Grade 11'!$A$27</c:f>
              <c:strCache>
                <c:ptCount val="1"/>
                <c:pt idx="0">
                  <c:v>50%tile+</c:v>
                </c:pt>
              </c:strCache>
            </c:strRef>
          </c:tx>
          <c:spPr>
            <a:solidFill>
              <a:srgbClr val="ABFF5A"/>
            </a:solidFill>
          </c:spPr>
          <c:invertIfNegative val="0"/>
          <c:dPt>
            <c:idx val="0"/>
            <c:invertIfNegative val="0"/>
            <c:bubble3D val="0"/>
            <c:spPr>
              <a:noFill/>
              <a:effectLst/>
            </c:spPr>
            <c:extLst>
              <c:ext xmlns:c16="http://schemas.microsoft.com/office/drawing/2014/chart" uri="{C3380CC4-5D6E-409C-BE32-E72D297353CC}">
                <c16:uniqueId val="{00000001-2163-4CF0-9341-A745E962BC5A}"/>
              </c:ext>
            </c:extLst>
          </c:dPt>
          <c:dPt>
            <c:idx val="2"/>
            <c:invertIfNegative val="0"/>
            <c:bubble3D val="0"/>
            <c:spPr>
              <a:noFill/>
              <a:effectLst/>
            </c:spPr>
            <c:extLst>
              <c:ext xmlns:c16="http://schemas.microsoft.com/office/drawing/2014/chart" uri="{C3380CC4-5D6E-409C-BE32-E72D297353CC}">
                <c16:uniqueId val="{00000003-2163-4CF0-9341-A745E962BC5A}"/>
              </c:ext>
            </c:extLst>
          </c:dPt>
          <c:dPt>
            <c:idx val="4"/>
            <c:invertIfNegative val="0"/>
            <c:bubble3D val="0"/>
            <c:spPr>
              <a:noFill/>
              <a:effectLst/>
            </c:spPr>
            <c:extLst>
              <c:ext xmlns:c16="http://schemas.microsoft.com/office/drawing/2014/chart" uri="{C3380CC4-5D6E-409C-BE32-E72D297353CC}">
                <c16:uniqueId val="{00000005-2163-4CF0-9341-A745E962BC5A}"/>
              </c:ext>
            </c:extLst>
          </c:dPt>
          <c:dPt>
            <c:idx val="6"/>
            <c:invertIfNegative val="0"/>
            <c:bubble3D val="0"/>
            <c:spPr>
              <a:noFill/>
              <a:effectLst/>
            </c:spPr>
            <c:extLst>
              <c:ext xmlns:c16="http://schemas.microsoft.com/office/drawing/2014/chart" uri="{C3380CC4-5D6E-409C-BE32-E72D297353CC}">
                <c16:uniqueId val="{00000007-2163-4CF0-9341-A745E962BC5A}"/>
              </c:ext>
            </c:extLst>
          </c:dPt>
          <c:dLbls>
            <c:dLbl>
              <c:idx val="0"/>
              <c:layout>
                <c:manualLayout>
                  <c:x val="4.5561004447154503E-2"/>
                  <c:y val="-8.8429898977874697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163-4CF0-9341-A745E962BC5A}"/>
                </c:ext>
              </c:extLst>
            </c:dLbl>
            <c:dLbl>
              <c:idx val="2"/>
              <c:layout>
                <c:manualLayout>
                  <c:x val="5.0796700354412798E-2"/>
                  <c:y val="2.342807750264189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163-4CF0-9341-A745E962BC5A}"/>
                </c:ext>
              </c:extLst>
            </c:dLbl>
            <c:dLbl>
              <c:idx val="4"/>
              <c:layout>
                <c:manualLayout>
                  <c:x val="5.4262862901720103E-2"/>
                  <c:y val="5.790723522911130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163-4CF0-9341-A745E962BC5A}"/>
                </c:ext>
              </c:extLst>
            </c:dLbl>
            <c:dLbl>
              <c:idx val="6"/>
              <c:layout>
                <c:manualLayout>
                  <c:x val="5.7720955381141803E-2"/>
                  <c:y val="5.864857963460489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163-4CF0-9341-A745E962BC5A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7174CA7D-195F-4245-9CAE-A9CF5D184E58}" type="CELLREF">
                      <a:rPr lang="en-US"/>
                      <a:pPr/>
                      <a:t>[CELLREF]</a:t>
                    </a:fld>
                    <a:r>
                      <a:rPr lang="en-US"/>
                      <a:t>     </a:t>
                    </a:r>
                    <a:fld id="{C45F588C-09C1-4F92-A793-39CB96F90E07}" type="VALUE">
                      <a:rPr lang="en-US"/>
                      <a:pPr/>
                      <a:t>[VALUE]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{7174CA7D-195F-4245-9CAE-A9CF5D184E58}</c15:txfldGUID>
                      <c15:f>'Grade 11'!$J$27</c15:f>
                      <c15:dlblFieldTableCache>
                        <c:ptCount val="1"/>
                        <c:pt idx="0">
                          <c:v>#DIV/0!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8-2163-4CF0-9341-A745E962BC5A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'Grade 11'!$B$26:$I$26</c:f>
              <c:strCache>
                <c:ptCount val="8"/>
                <c:pt idx="0">
                  <c:v> </c:v>
                </c:pt>
                <c:pt idx="1">
                  <c:v>Fall</c:v>
                </c:pt>
                <c:pt idx="2">
                  <c:v>   </c:v>
                </c:pt>
                <c:pt idx="3">
                  <c:v>Winter</c:v>
                </c:pt>
                <c:pt idx="4">
                  <c:v>    </c:v>
                </c:pt>
                <c:pt idx="5">
                  <c:v>Spring</c:v>
                </c:pt>
                <c:pt idx="6">
                  <c:v>     </c:v>
                </c:pt>
                <c:pt idx="7">
                  <c:v>Should Be</c:v>
                </c:pt>
              </c:strCache>
            </c:strRef>
          </c:cat>
          <c:val>
            <c:numRef>
              <c:f>'Grade 11'!$B$27:$I$27</c:f>
              <c:numCache>
                <c:formatCode>0%</c:formatCode>
                <c:ptCount val="8"/>
                <c:pt idx="0" formatCode="General">
                  <c:v>0</c:v>
                </c:pt>
                <c:pt idx="1">
                  <c:v>0</c:v>
                </c:pt>
                <c:pt idx="2" formatCode="General">
                  <c:v>0</c:v>
                </c:pt>
                <c:pt idx="3">
                  <c:v>0</c:v>
                </c:pt>
                <c:pt idx="4" formatCode="General">
                  <c:v>0</c:v>
                </c:pt>
                <c:pt idx="5">
                  <c:v>0</c:v>
                </c:pt>
                <c:pt idx="7">
                  <c:v>0.8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2163-4CF0-9341-A745E962BC5A}"/>
            </c:ext>
          </c:extLst>
        </c:ser>
        <c:ser>
          <c:idx val="1"/>
          <c:order val="1"/>
          <c:tx>
            <c:strRef>
              <c:f>'Grade 11'!$A$28</c:f>
              <c:strCache>
                <c:ptCount val="1"/>
                <c:pt idx="0">
                  <c:v>11-49%tile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dPt>
            <c:idx val="0"/>
            <c:invertIfNegative val="0"/>
            <c:bubble3D val="0"/>
            <c:spPr>
              <a:noFill/>
              <a:effectLst/>
            </c:spPr>
            <c:extLst>
              <c:ext xmlns:c16="http://schemas.microsoft.com/office/drawing/2014/chart" uri="{C3380CC4-5D6E-409C-BE32-E72D297353CC}">
                <c16:uniqueId val="{0000000B-2163-4CF0-9341-A745E962BC5A}"/>
              </c:ext>
            </c:extLst>
          </c:dPt>
          <c:dPt>
            <c:idx val="2"/>
            <c:invertIfNegative val="0"/>
            <c:bubble3D val="0"/>
            <c:spPr>
              <a:noFill/>
              <a:effectLst/>
            </c:spPr>
            <c:extLst>
              <c:ext xmlns:c16="http://schemas.microsoft.com/office/drawing/2014/chart" uri="{C3380CC4-5D6E-409C-BE32-E72D297353CC}">
                <c16:uniqueId val="{0000000D-2163-4CF0-9341-A745E962BC5A}"/>
              </c:ext>
            </c:extLst>
          </c:dPt>
          <c:dPt>
            <c:idx val="4"/>
            <c:invertIfNegative val="0"/>
            <c:bubble3D val="0"/>
            <c:spPr>
              <a:noFill/>
              <a:effectLst/>
            </c:spPr>
            <c:extLst>
              <c:ext xmlns:c16="http://schemas.microsoft.com/office/drawing/2014/chart" uri="{C3380CC4-5D6E-409C-BE32-E72D297353CC}">
                <c16:uniqueId val="{0000000F-2163-4CF0-9341-A745E962BC5A}"/>
              </c:ext>
            </c:extLst>
          </c:dPt>
          <c:dPt>
            <c:idx val="6"/>
            <c:invertIfNegative val="0"/>
            <c:bubble3D val="0"/>
            <c:spPr>
              <a:noFill/>
              <a:effectLst/>
            </c:spPr>
            <c:extLst>
              <c:ext xmlns:c16="http://schemas.microsoft.com/office/drawing/2014/chart" uri="{C3380CC4-5D6E-409C-BE32-E72D297353CC}">
                <c16:uniqueId val="{00000011-2163-4CF0-9341-A745E962BC5A}"/>
              </c:ext>
            </c:extLst>
          </c:dPt>
          <c:dLbls>
            <c:dLbl>
              <c:idx val="0"/>
              <c:layout>
                <c:manualLayout>
                  <c:x val="4.5585214650811598E-2"/>
                  <c:y val="2.563616782868189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163-4CF0-9341-A745E962BC5A}"/>
                </c:ext>
              </c:extLst>
            </c:dLbl>
            <c:dLbl>
              <c:idx val="2"/>
              <c:layout>
                <c:manualLayout>
                  <c:x val="5.0796700354412701E-2"/>
                  <c:y val="2.563616782868189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2163-4CF0-9341-A745E962BC5A}"/>
                </c:ext>
              </c:extLst>
            </c:dLbl>
            <c:dLbl>
              <c:idx val="4"/>
              <c:layout>
                <c:manualLayout>
                  <c:x val="5.4262726120908503E-2"/>
                  <c:y val="6.15953572177318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2163-4CF0-9341-A745E962BC5A}"/>
                </c:ext>
              </c:extLst>
            </c:dLbl>
            <c:dLbl>
              <c:idx val="6"/>
              <c:layout>
                <c:manualLayout>
                  <c:x val="5.7720818600330098E-2"/>
                  <c:y val="-5.1575250575737605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2163-4CF0-9341-A745E962BC5A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080C12FD-9A9E-41BA-ACD7-AB17BEE64576}" type="CELLREF">
                      <a:rPr lang="en-US"/>
                      <a:pPr/>
                      <a:t>[CELLREF]</a:t>
                    </a:fld>
                    <a:r>
                      <a:rPr lang="en-US"/>
                      <a:t>     </a:t>
                    </a:r>
                    <a:fld id="{F834CDC5-89B9-4E0D-BA93-0F41D401E507}" type="VALUE">
                      <a:rPr lang="en-US"/>
                      <a:pPr/>
                      <a:t>[VALUE]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{080C12FD-9A9E-41BA-ACD7-AB17BEE64576}</c15:txfldGUID>
                      <c15:f>'Grade 11'!$J$28</c15:f>
                      <c15:dlblFieldTableCache>
                        <c:ptCount val="1"/>
                        <c:pt idx="0">
                          <c:v>#DIV/0!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2-2163-4CF0-9341-A745E962BC5A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'Grade 11'!$B$26:$I$26</c:f>
              <c:strCache>
                <c:ptCount val="8"/>
                <c:pt idx="0">
                  <c:v> </c:v>
                </c:pt>
                <c:pt idx="1">
                  <c:v>Fall</c:v>
                </c:pt>
                <c:pt idx="2">
                  <c:v>   </c:v>
                </c:pt>
                <c:pt idx="3">
                  <c:v>Winter</c:v>
                </c:pt>
                <c:pt idx="4">
                  <c:v>    </c:v>
                </c:pt>
                <c:pt idx="5">
                  <c:v>Spring</c:v>
                </c:pt>
                <c:pt idx="6">
                  <c:v>     </c:v>
                </c:pt>
                <c:pt idx="7">
                  <c:v>Should Be</c:v>
                </c:pt>
              </c:strCache>
            </c:strRef>
          </c:cat>
          <c:val>
            <c:numRef>
              <c:f>'Grade 11'!$B$28:$I$28</c:f>
              <c:numCache>
                <c:formatCode>0%</c:formatCode>
                <c:ptCount val="8"/>
                <c:pt idx="0" formatCode="General">
                  <c:v>0</c:v>
                </c:pt>
                <c:pt idx="1">
                  <c:v>0</c:v>
                </c:pt>
                <c:pt idx="2" formatCode="General">
                  <c:v>0</c:v>
                </c:pt>
                <c:pt idx="3">
                  <c:v>0</c:v>
                </c:pt>
                <c:pt idx="4" formatCode="General">
                  <c:v>0</c:v>
                </c:pt>
                <c:pt idx="5">
                  <c:v>0</c:v>
                </c:pt>
                <c:pt idx="7">
                  <c:v>0.15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2163-4CF0-9341-A745E962BC5A}"/>
            </c:ext>
          </c:extLst>
        </c:ser>
        <c:ser>
          <c:idx val="2"/>
          <c:order val="2"/>
          <c:tx>
            <c:strRef>
              <c:f>'Grade 11'!$A$29</c:f>
              <c:strCache>
                <c:ptCount val="1"/>
                <c:pt idx="0">
                  <c:v>≤10%tile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Pt>
            <c:idx val="0"/>
            <c:invertIfNegative val="0"/>
            <c:bubble3D val="0"/>
            <c:spPr>
              <a:noFill/>
              <a:effectLst/>
            </c:spPr>
            <c:extLst>
              <c:ext xmlns:c16="http://schemas.microsoft.com/office/drawing/2014/chart" uri="{C3380CC4-5D6E-409C-BE32-E72D297353CC}">
                <c16:uniqueId val="{00000015-2163-4CF0-9341-A745E962BC5A}"/>
              </c:ext>
            </c:extLst>
          </c:dPt>
          <c:dPt>
            <c:idx val="2"/>
            <c:invertIfNegative val="0"/>
            <c:bubble3D val="0"/>
            <c:spPr>
              <a:noFill/>
              <a:effectLst/>
            </c:spPr>
            <c:extLst>
              <c:ext xmlns:c16="http://schemas.microsoft.com/office/drawing/2014/chart" uri="{C3380CC4-5D6E-409C-BE32-E72D297353CC}">
                <c16:uniqueId val="{00000017-2163-4CF0-9341-A745E962BC5A}"/>
              </c:ext>
            </c:extLst>
          </c:dPt>
          <c:dPt>
            <c:idx val="4"/>
            <c:invertIfNegative val="0"/>
            <c:bubble3D val="0"/>
            <c:spPr>
              <a:noFill/>
              <a:effectLst/>
            </c:spPr>
            <c:extLst>
              <c:ext xmlns:c16="http://schemas.microsoft.com/office/drawing/2014/chart" uri="{C3380CC4-5D6E-409C-BE32-E72D297353CC}">
                <c16:uniqueId val="{00000019-2163-4CF0-9341-A745E962BC5A}"/>
              </c:ext>
            </c:extLst>
          </c:dPt>
          <c:dPt>
            <c:idx val="6"/>
            <c:invertIfNegative val="0"/>
            <c:bubble3D val="0"/>
            <c:spPr>
              <a:noFill/>
              <a:effectLst/>
            </c:spPr>
            <c:extLst>
              <c:ext xmlns:c16="http://schemas.microsoft.com/office/drawing/2014/chart" uri="{C3380CC4-5D6E-409C-BE32-E72D297353CC}">
                <c16:uniqueId val="{0000001B-2163-4CF0-9341-A745E962BC5A}"/>
              </c:ext>
            </c:extLst>
          </c:dPt>
          <c:dLbls>
            <c:dLbl>
              <c:idx val="0"/>
              <c:layout>
                <c:manualLayout>
                  <c:x val="4.5585214650811598E-2"/>
                  <c:y val="-1.03203644119611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2163-4CF0-9341-A745E962BC5A}"/>
                </c:ext>
              </c:extLst>
            </c:dLbl>
            <c:dLbl>
              <c:idx val="2"/>
              <c:layout>
                <c:manualLayout>
                  <c:x val="5.2533816662009299E-2"/>
                  <c:y val="6.01206398519649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2163-4CF0-9341-A745E962BC5A}"/>
                </c:ext>
              </c:extLst>
            </c:dLbl>
            <c:dLbl>
              <c:idx val="4"/>
              <c:layout>
                <c:manualLayout>
                  <c:x val="5.4254792833834498E-2"/>
                  <c:y val="-5.8962123146605804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2163-4CF0-9341-A745E962BC5A}"/>
                </c:ext>
              </c:extLst>
            </c:dLbl>
            <c:dLbl>
              <c:idx val="6"/>
              <c:layout>
                <c:manualLayout>
                  <c:x val="5.7720955381141803E-2"/>
                  <c:y val="-8.8429898977877798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2163-4CF0-9341-A745E962BC5A}"/>
                </c:ext>
              </c:extLst>
            </c:dLbl>
            <c:dLbl>
              <c:idx val="9"/>
              <c:layout>
                <c:manualLayout>
                  <c:x val="-6.5459308380658278E-3"/>
                  <c:y val="-2.997240837204942E-17"/>
                </c:manualLayout>
              </c:layout>
              <c:tx>
                <c:rich>
                  <a:bodyPr/>
                  <a:lstStyle/>
                  <a:p>
                    <a:fld id="{9DD9E63F-7228-4848-9E87-01B50FD23755}" type="CELLREF">
                      <a:rPr lang="en-US"/>
                      <a:pPr/>
                      <a:t>[CELLREF]</a:t>
                    </a:fld>
                    <a:r>
                      <a:rPr lang="en-US"/>
                      <a:t>     </a:t>
                    </a:r>
                    <a:fld id="{B7E74C4A-F822-4B71-85EE-B9AFC3B7A275}" type="VALUE">
                      <a:rPr lang="en-US"/>
                      <a:pPr/>
                      <a:t>[VALUE]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{9DD9E63F-7228-4848-9E87-01B50FD23755}</c15:txfldGUID>
                      <c15:f>'Grade 11'!$J$29</c15:f>
                      <c15:dlblFieldTableCache>
                        <c:ptCount val="1"/>
                        <c:pt idx="0">
                          <c:v>#DIV/0!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C-2163-4CF0-9341-A745E962BC5A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'Grade 11'!$B$26:$I$26</c:f>
              <c:strCache>
                <c:ptCount val="8"/>
                <c:pt idx="0">
                  <c:v> </c:v>
                </c:pt>
                <c:pt idx="1">
                  <c:v>Fall</c:v>
                </c:pt>
                <c:pt idx="2">
                  <c:v>   </c:v>
                </c:pt>
                <c:pt idx="3">
                  <c:v>Winter</c:v>
                </c:pt>
                <c:pt idx="4">
                  <c:v>    </c:v>
                </c:pt>
                <c:pt idx="5">
                  <c:v>Spring</c:v>
                </c:pt>
                <c:pt idx="6">
                  <c:v>     </c:v>
                </c:pt>
                <c:pt idx="7">
                  <c:v>Should Be</c:v>
                </c:pt>
              </c:strCache>
            </c:strRef>
          </c:cat>
          <c:val>
            <c:numRef>
              <c:f>'Grade 11'!$B$29:$I$29</c:f>
              <c:numCache>
                <c:formatCode>0%</c:formatCode>
                <c:ptCount val="8"/>
                <c:pt idx="0" formatCode="General">
                  <c:v>0</c:v>
                </c:pt>
                <c:pt idx="1">
                  <c:v>0</c:v>
                </c:pt>
                <c:pt idx="2" formatCode="General">
                  <c:v>0</c:v>
                </c:pt>
                <c:pt idx="3">
                  <c:v>0</c:v>
                </c:pt>
                <c:pt idx="4" formatCode="General">
                  <c:v>0</c:v>
                </c:pt>
                <c:pt idx="5">
                  <c:v>0</c:v>
                </c:pt>
                <c:pt idx="7">
                  <c:v>0.05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D-2163-4CF0-9341-A745E962BC5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0"/>
        <c:gapDepth val="0"/>
        <c:shape val="pyramid"/>
        <c:axId val="573450200"/>
        <c:axId val="421638472"/>
        <c:axId val="0"/>
      </c:bar3DChart>
      <c:catAx>
        <c:axId val="57345020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421638472"/>
        <c:crosses val="autoZero"/>
        <c:auto val="1"/>
        <c:lblAlgn val="ctr"/>
        <c:lblOffset val="100"/>
        <c:noMultiLvlLbl val="0"/>
      </c:catAx>
      <c:valAx>
        <c:axId val="421638472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57345020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Grade </a:t>
            </a:r>
            <a:r>
              <a:rPr lang="en-US" baseline="0"/>
              <a:t> 12 Math </a:t>
            </a:r>
            <a:endParaRPr lang="en-US"/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percentStacked"/>
        <c:varyColors val="0"/>
        <c:ser>
          <c:idx val="0"/>
          <c:order val="0"/>
          <c:tx>
            <c:strRef>
              <c:f>'Grade 12'!$A$2</c:f>
              <c:strCache>
                <c:ptCount val="1"/>
                <c:pt idx="0">
                  <c:v>50%tile+</c:v>
                </c:pt>
              </c:strCache>
            </c:strRef>
          </c:tx>
          <c:spPr>
            <a:solidFill>
              <a:srgbClr val="ABFF5A"/>
            </a:solidFill>
          </c:spPr>
          <c:invertIfNegative val="0"/>
          <c:dPt>
            <c:idx val="0"/>
            <c:invertIfNegative val="0"/>
            <c:bubble3D val="0"/>
            <c:spPr>
              <a:noFill/>
              <a:effectLst/>
            </c:spPr>
            <c:extLst>
              <c:ext xmlns:c16="http://schemas.microsoft.com/office/drawing/2014/chart" uri="{C3380CC4-5D6E-409C-BE32-E72D297353CC}">
                <c16:uniqueId val="{00000001-F5C6-374C-8763-C524E58468AA}"/>
              </c:ext>
            </c:extLst>
          </c:dPt>
          <c:dPt>
            <c:idx val="2"/>
            <c:invertIfNegative val="0"/>
            <c:bubble3D val="0"/>
            <c:spPr>
              <a:noFill/>
              <a:effectLst/>
            </c:spPr>
            <c:extLst>
              <c:ext xmlns:c16="http://schemas.microsoft.com/office/drawing/2014/chart" uri="{C3380CC4-5D6E-409C-BE32-E72D297353CC}">
                <c16:uniqueId val="{00000003-F5C6-374C-8763-C524E58468AA}"/>
              </c:ext>
            </c:extLst>
          </c:dPt>
          <c:dPt>
            <c:idx val="4"/>
            <c:invertIfNegative val="0"/>
            <c:bubble3D val="0"/>
            <c:spPr>
              <a:noFill/>
              <a:effectLst/>
            </c:spPr>
            <c:extLst>
              <c:ext xmlns:c16="http://schemas.microsoft.com/office/drawing/2014/chart" uri="{C3380CC4-5D6E-409C-BE32-E72D297353CC}">
                <c16:uniqueId val="{00000005-F5C6-374C-8763-C524E58468AA}"/>
              </c:ext>
            </c:extLst>
          </c:dPt>
          <c:dPt>
            <c:idx val="6"/>
            <c:invertIfNegative val="0"/>
            <c:bubble3D val="0"/>
            <c:spPr>
              <a:noFill/>
              <a:effectLst/>
            </c:spPr>
            <c:extLst>
              <c:ext xmlns:c16="http://schemas.microsoft.com/office/drawing/2014/chart" uri="{C3380CC4-5D6E-409C-BE32-E72D297353CC}">
                <c16:uniqueId val="{00000007-F5C6-374C-8763-C524E58468AA}"/>
              </c:ext>
            </c:extLst>
          </c:dPt>
          <c:dLbls>
            <c:dLbl>
              <c:idx val="0"/>
              <c:layout>
                <c:manualLayout>
                  <c:x val="4.5561004447154503E-2"/>
                  <c:y val="-8.8429898977874697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F5C6-374C-8763-C524E58468AA}"/>
                </c:ext>
              </c:extLst>
            </c:dLbl>
            <c:dLbl>
              <c:idx val="2"/>
              <c:layout>
                <c:manualLayout>
                  <c:x val="5.0796700354412798E-2"/>
                  <c:y val="2.342807750264189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F5C6-374C-8763-C524E58468AA}"/>
                </c:ext>
              </c:extLst>
            </c:dLbl>
            <c:dLbl>
              <c:idx val="4"/>
              <c:layout>
                <c:manualLayout>
                  <c:x val="5.4262862901720103E-2"/>
                  <c:y val="5.790723522911130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F5C6-374C-8763-C524E58468AA}"/>
                </c:ext>
              </c:extLst>
            </c:dLbl>
            <c:dLbl>
              <c:idx val="6"/>
              <c:layout>
                <c:manualLayout>
                  <c:x val="5.7720955381141803E-2"/>
                  <c:y val="5.864857963460489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5C6-374C-8763-C524E58468AA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6890815C-E22E-4641-9F90-07FDA978C835}" type="CELLREF">
                      <a:rPr lang="en-US"/>
                      <a:pPr/>
                      <a:t>[CELLREF]</a:t>
                    </a:fld>
                    <a:r>
                      <a:rPr lang="en-US"/>
                      <a:t>     </a:t>
                    </a:r>
                    <a:fld id="{257BAF96-FAF1-4601-B60F-3F1ACA824449}" type="VALUE">
                      <a:rPr lang="en-US"/>
                      <a:pPr/>
                      <a:t>[VALUE]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{6890815C-E22E-4641-9F90-07FDA978C835}</c15:txfldGUID>
                      <c15:f>'Grade 12'!$J$2</c15:f>
                      <c15:dlblFieldTableCache>
                        <c:ptCount val="1"/>
                        <c:pt idx="0">
                          <c:v>#DIV/0!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8-5847-4E62-992E-A0CD46168E52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'Grade 12'!$B$1:$I$1</c:f>
              <c:strCache>
                <c:ptCount val="8"/>
                <c:pt idx="0">
                  <c:v> </c:v>
                </c:pt>
                <c:pt idx="1">
                  <c:v>Fall</c:v>
                </c:pt>
                <c:pt idx="2">
                  <c:v>   </c:v>
                </c:pt>
                <c:pt idx="3">
                  <c:v>Winter</c:v>
                </c:pt>
                <c:pt idx="4">
                  <c:v>    </c:v>
                </c:pt>
                <c:pt idx="5">
                  <c:v>Spring</c:v>
                </c:pt>
                <c:pt idx="6">
                  <c:v>     </c:v>
                </c:pt>
                <c:pt idx="7">
                  <c:v>Should Be</c:v>
                </c:pt>
              </c:strCache>
            </c:strRef>
          </c:cat>
          <c:val>
            <c:numRef>
              <c:f>'Grade 12'!$B$2:$I$2</c:f>
              <c:numCache>
                <c:formatCode>0%</c:formatCode>
                <c:ptCount val="8"/>
                <c:pt idx="0" formatCode="General">
                  <c:v>0</c:v>
                </c:pt>
                <c:pt idx="1">
                  <c:v>0</c:v>
                </c:pt>
                <c:pt idx="2" formatCode="General">
                  <c:v>0</c:v>
                </c:pt>
                <c:pt idx="3">
                  <c:v>0</c:v>
                </c:pt>
                <c:pt idx="4" formatCode="General">
                  <c:v>0</c:v>
                </c:pt>
                <c:pt idx="5">
                  <c:v>0</c:v>
                </c:pt>
                <c:pt idx="7">
                  <c:v>0.8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F5C6-374C-8763-C524E58468AA}"/>
            </c:ext>
          </c:extLst>
        </c:ser>
        <c:ser>
          <c:idx val="1"/>
          <c:order val="1"/>
          <c:tx>
            <c:strRef>
              <c:f>'Grade 12'!$A$3</c:f>
              <c:strCache>
                <c:ptCount val="1"/>
                <c:pt idx="0">
                  <c:v>11-49%tile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dPt>
            <c:idx val="0"/>
            <c:invertIfNegative val="0"/>
            <c:bubble3D val="0"/>
            <c:spPr>
              <a:noFill/>
              <a:effectLst/>
            </c:spPr>
            <c:extLst>
              <c:ext xmlns:c16="http://schemas.microsoft.com/office/drawing/2014/chart" uri="{C3380CC4-5D6E-409C-BE32-E72D297353CC}">
                <c16:uniqueId val="{0000000A-F5C6-374C-8763-C524E58468AA}"/>
              </c:ext>
            </c:extLst>
          </c:dPt>
          <c:dPt>
            <c:idx val="2"/>
            <c:invertIfNegative val="0"/>
            <c:bubble3D val="0"/>
            <c:spPr>
              <a:noFill/>
              <a:effectLst/>
            </c:spPr>
            <c:extLst>
              <c:ext xmlns:c16="http://schemas.microsoft.com/office/drawing/2014/chart" uri="{C3380CC4-5D6E-409C-BE32-E72D297353CC}">
                <c16:uniqueId val="{0000000C-F5C6-374C-8763-C524E58468AA}"/>
              </c:ext>
            </c:extLst>
          </c:dPt>
          <c:dPt>
            <c:idx val="4"/>
            <c:invertIfNegative val="0"/>
            <c:bubble3D val="0"/>
            <c:spPr>
              <a:noFill/>
              <a:effectLst/>
            </c:spPr>
            <c:extLst>
              <c:ext xmlns:c16="http://schemas.microsoft.com/office/drawing/2014/chart" uri="{C3380CC4-5D6E-409C-BE32-E72D297353CC}">
                <c16:uniqueId val="{0000000E-F5C6-374C-8763-C524E58468AA}"/>
              </c:ext>
            </c:extLst>
          </c:dPt>
          <c:dPt>
            <c:idx val="6"/>
            <c:invertIfNegative val="0"/>
            <c:bubble3D val="0"/>
            <c:spPr>
              <a:noFill/>
              <a:effectLst/>
            </c:spPr>
            <c:extLst>
              <c:ext xmlns:c16="http://schemas.microsoft.com/office/drawing/2014/chart" uri="{C3380CC4-5D6E-409C-BE32-E72D297353CC}">
                <c16:uniqueId val="{00000010-F5C6-374C-8763-C524E58468AA}"/>
              </c:ext>
            </c:extLst>
          </c:dPt>
          <c:dLbls>
            <c:dLbl>
              <c:idx val="0"/>
              <c:layout>
                <c:manualLayout>
                  <c:x val="4.5585214650811598E-2"/>
                  <c:y val="2.563616782868189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F5C6-374C-8763-C524E58468AA}"/>
                </c:ext>
              </c:extLst>
            </c:dLbl>
            <c:dLbl>
              <c:idx val="2"/>
              <c:layout>
                <c:manualLayout>
                  <c:x val="5.0796700354412701E-2"/>
                  <c:y val="2.563616782868189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F5C6-374C-8763-C524E58468AA}"/>
                </c:ext>
              </c:extLst>
            </c:dLbl>
            <c:dLbl>
              <c:idx val="4"/>
              <c:layout>
                <c:manualLayout>
                  <c:x val="5.4262726120908503E-2"/>
                  <c:y val="6.15953572177318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F5C6-374C-8763-C524E58468AA}"/>
                </c:ext>
              </c:extLst>
            </c:dLbl>
            <c:dLbl>
              <c:idx val="6"/>
              <c:layout>
                <c:manualLayout>
                  <c:x val="5.7720818600330098E-2"/>
                  <c:y val="-5.1575250575737605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F5C6-374C-8763-C524E58468AA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7A0A005F-C7DE-4144-9AB3-7281A4006D42}" type="CELLREF">
                      <a:rPr lang="en-US"/>
                      <a:pPr/>
                      <a:t>[CELLREF]</a:t>
                    </a:fld>
                    <a:r>
                      <a:rPr lang="en-US"/>
                      <a:t>     </a:t>
                    </a:r>
                    <a:fld id="{D22E4283-F8A2-4CC9-A174-CE682A28E5EF}" type="VALUE">
                      <a:rPr lang="en-US"/>
                      <a:pPr/>
                      <a:t>[VALUE]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{7A0A005F-C7DE-4144-9AB3-7281A4006D42}</c15:txfldGUID>
                      <c15:f>'Grade 12'!$J$3</c15:f>
                      <c15:dlblFieldTableCache>
                        <c:ptCount val="1"/>
                        <c:pt idx="0">
                          <c:v>#DIV/0!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1-5847-4E62-992E-A0CD46168E52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'Grade 12'!$B$1:$I$1</c:f>
              <c:strCache>
                <c:ptCount val="8"/>
                <c:pt idx="0">
                  <c:v> </c:v>
                </c:pt>
                <c:pt idx="1">
                  <c:v>Fall</c:v>
                </c:pt>
                <c:pt idx="2">
                  <c:v>   </c:v>
                </c:pt>
                <c:pt idx="3">
                  <c:v>Winter</c:v>
                </c:pt>
                <c:pt idx="4">
                  <c:v>    </c:v>
                </c:pt>
                <c:pt idx="5">
                  <c:v>Spring</c:v>
                </c:pt>
                <c:pt idx="6">
                  <c:v>     </c:v>
                </c:pt>
                <c:pt idx="7">
                  <c:v>Should Be</c:v>
                </c:pt>
              </c:strCache>
            </c:strRef>
          </c:cat>
          <c:val>
            <c:numRef>
              <c:f>'Grade 12'!$B$3:$I$3</c:f>
              <c:numCache>
                <c:formatCode>0%</c:formatCode>
                <c:ptCount val="8"/>
                <c:pt idx="0" formatCode="General">
                  <c:v>0</c:v>
                </c:pt>
                <c:pt idx="1">
                  <c:v>0</c:v>
                </c:pt>
                <c:pt idx="2" formatCode="General">
                  <c:v>0</c:v>
                </c:pt>
                <c:pt idx="3">
                  <c:v>0</c:v>
                </c:pt>
                <c:pt idx="4" formatCode="General">
                  <c:v>0</c:v>
                </c:pt>
                <c:pt idx="5">
                  <c:v>0</c:v>
                </c:pt>
                <c:pt idx="7">
                  <c:v>0.15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F5C6-374C-8763-C524E58468AA}"/>
            </c:ext>
          </c:extLst>
        </c:ser>
        <c:ser>
          <c:idx val="2"/>
          <c:order val="2"/>
          <c:tx>
            <c:strRef>
              <c:f>'Grade 12'!$A$4</c:f>
              <c:strCache>
                <c:ptCount val="1"/>
                <c:pt idx="0">
                  <c:v>≤10%tile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Pt>
            <c:idx val="0"/>
            <c:invertIfNegative val="0"/>
            <c:bubble3D val="0"/>
            <c:spPr>
              <a:noFill/>
              <a:effectLst/>
            </c:spPr>
            <c:extLst>
              <c:ext xmlns:c16="http://schemas.microsoft.com/office/drawing/2014/chart" uri="{C3380CC4-5D6E-409C-BE32-E72D297353CC}">
                <c16:uniqueId val="{00000013-F5C6-374C-8763-C524E58468AA}"/>
              </c:ext>
            </c:extLst>
          </c:dPt>
          <c:dPt>
            <c:idx val="2"/>
            <c:invertIfNegative val="0"/>
            <c:bubble3D val="0"/>
            <c:spPr>
              <a:noFill/>
              <a:effectLst/>
            </c:spPr>
            <c:extLst>
              <c:ext xmlns:c16="http://schemas.microsoft.com/office/drawing/2014/chart" uri="{C3380CC4-5D6E-409C-BE32-E72D297353CC}">
                <c16:uniqueId val="{00000015-F5C6-374C-8763-C524E58468AA}"/>
              </c:ext>
            </c:extLst>
          </c:dPt>
          <c:dPt>
            <c:idx val="4"/>
            <c:invertIfNegative val="0"/>
            <c:bubble3D val="0"/>
            <c:spPr>
              <a:noFill/>
              <a:effectLst/>
            </c:spPr>
            <c:extLst>
              <c:ext xmlns:c16="http://schemas.microsoft.com/office/drawing/2014/chart" uri="{C3380CC4-5D6E-409C-BE32-E72D297353CC}">
                <c16:uniqueId val="{00000017-F5C6-374C-8763-C524E58468AA}"/>
              </c:ext>
            </c:extLst>
          </c:dPt>
          <c:dPt>
            <c:idx val="6"/>
            <c:invertIfNegative val="0"/>
            <c:bubble3D val="0"/>
            <c:spPr>
              <a:noFill/>
              <a:effectLst/>
            </c:spPr>
            <c:extLst>
              <c:ext xmlns:c16="http://schemas.microsoft.com/office/drawing/2014/chart" uri="{C3380CC4-5D6E-409C-BE32-E72D297353CC}">
                <c16:uniqueId val="{00000019-F5C6-374C-8763-C524E58468AA}"/>
              </c:ext>
            </c:extLst>
          </c:dPt>
          <c:dLbls>
            <c:dLbl>
              <c:idx val="0"/>
              <c:layout>
                <c:manualLayout>
                  <c:x val="4.5585214650811598E-2"/>
                  <c:y val="-1.03203644119611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F5C6-374C-8763-C524E58468AA}"/>
                </c:ext>
              </c:extLst>
            </c:dLbl>
            <c:dLbl>
              <c:idx val="1"/>
              <c:spPr/>
              <c:txPr>
                <a:bodyPr/>
                <a:lstStyle/>
                <a:p>
                  <a:pPr>
                    <a:defRPr b="0" i="0"/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A-5847-4E62-992E-A0CD46168E52}"/>
                </c:ext>
              </c:extLst>
            </c:dLbl>
            <c:dLbl>
              <c:idx val="2"/>
              <c:layout>
                <c:manualLayout>
                  <c:x val="5.2533816662009299E-2"/>
                  <c:y val="6.01206398519649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F5C6-374C-8763-C524E58468AA}"/>
                </c:ext>
              </c:extLst>
            </c:dLbl>
            <c:dLbl>
              <c:idx val="4"/>
              <c:layout>
                <c:manualLayout>
                  <c:x val="5.4254792833834498E-2"/>
                  <c:y val="-5.8962123146605804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F5C6-374C-8763-C524E58468AA}"/>
                </c:ext>
              </c:extLst>
            </c:dLbl>
            <c:dLbl>
              <c:idx val="6"/>
              <c:layout>
                <c:manualLayout>
                  <c:x val="5.7720955381141803E-2"/>
                  <c:y val="-8.8429898977877798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F5C6-374C-8763-C524E58468AA}"/>
                </c:ext>
              </c:extLst>
            </c:dLbl>
            <c:dLbl>
              <c:idx val="9"/>
              <c:layout>
                <c:manualLayout>
                  <c:x val="-1.3091810133369151E-2"/>
                  <c:y val="-2.4523162867528835E-2"/>
                </c:manualLayout>
              </c:layout>
              <c:tx>
                <c:rich>
                  <a:bodyPr wrap="square" lIns="38100" tIns="19050" rIns="38100" bIns="19050" anchor="ctr">
                    <a:noAutofit/>
                  </a:bodyPr>
                  <a:lstStyle/>
                  <a:p>
                    <a:pPr>
                      <a:defRPr/>
                    </a:pPr>
                    <a:r>
                      <a:rPr lang="en-US"/>
                      <a:t>  </a:t>
                    </a:r>
                    <a:fld id="{CEC4E277-2465-4A8A-B222-5AEDB8F52131}" type="CELLREF">
                      <a:rPr lang="en-US"/>
                      <a:pPr>
                        <a:defRPr/>
                      </a:pPr>
                      <a:t>[CELLREF]</a:t>
                    </a:fld>
                    <a:r>
                      <a:rPr lang="en-US"/>
                      <a:t>     </a:t>
                    </a:r>
                    <a:fld id="{DFA8229D-C086-49E5-8EE3-711D94BF8317}" type="VALUE">
                      <a:rPr lang="en-US"/>
                      <a:pPr>
                        <a:defRPr/>
                      </a:pPr>
                      <a:t>[VALUE]</a:t>
                    </a:fld>
                    <a:endParaRPr 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5.1922323407537378E-2"/>
                      <c:h val="6.6065529495636433E-2"/>
                    </c:manualLayout>
                  </c15:layout>
                  <c15:dlblFieldTable>
                    <c15:dlblFTEntry>
                      <c15:txfldGUID>{CEC4E277-2465-4A8A-B222-5AEDB8F52131}</c15:txfldGUID>
                      <c15:f>'Grade 12'!$J$4</c15:f>
                      <c15:dlblFieldTableCache>
                        <c:ptCount val="1"/>
                        <c:pt idx="0">
                          <c:v>#DIV/0!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B-5847-4E62-992E-A0CD46168E52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'Grade 12'!$B$1:$I$1</c:f>
              <c:strCache>
                <c:ptCount val="8"/>
                <c:pt idx="0">
                  <c:v> </c:v>
                </c:pt>
                <c:pt idx="1">
                  <c:v>Fall</c:v>
                </c:pt>
                <c:pt idx="2">
                  <c:v>   </c:v>
                </c:pt>
                <c:pt idx="3">
                  <c:v>Winter</c:v>
                </c:pt>
                <c:pt idx="4">
                  <c:v>    </c:v>
                </c:pt>
                <c:pt idx="5">
                  <c:v>Spring</c:v>
                </c:pt>
                <c:pt idx="6">
                  <c:v>     </c:v>
                </c:pt>
                <c:pt idx="7">
                  <c:v>Should Be</c:v>
                </c:pt>
              </c:strCache>
            </c:strRef>
          </c:cat>
          <c:val>
            <c:numRef>
              <c:f>'Grade 12'!$B$4:$I$4</c:f>
              <c:numCache>
                <c:formatCode>0%</c:formatCode>
                <c:ptCount val="8"/>
                <c:pt idx="0" formatCode="General">
                  <c:v>0</c:v>
                </c:pt>
                <c:pt idx="1">
                  <c:v>0</c:v>
                </c:pt>
                <c:pt idx="2" formatCode="General">
                  <c:v>0</c:v>
                </c:pt>
                <c:pt idx="3">
                  <c:v>0</c:v>
                </c:pt>
                <c:pt idx="4" formatCode="General">
                  <c:v>0</c:v>
                </c:pt>
                <c:pt idx="5">
                  <c:v>0</c:v>
                </c:pt>
                <c:pt idx="7">
                  <c:v>0.05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B-F5C6-374C-8763-C524E58468A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0"/>
        <c:gapDepth val="0"/>
        <c:shape val="pyramid"/>
        <c:axId val="526591760"/>
        <c:axId val="526592152"/>
        <c:axId val="0"/>
      </c:bar3DChart>
      <c:catAx>
        <c:axId val="52659176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526592152"/>
        <c:crosses val="autoZero"/>
        <c:auto val="1"/>
        <c:lblAlgn val="ctr"/>
        <c:lblOffset val="100"/>
        <c:noMultiLvlLbl val="0"/>
      </c:catAx>
      <c:valAx>
        <c:axId val="526592152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52659176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Grade 12</a:t>
            </a:r>
            <a:r>
              <a:rPr lang="en-US" baseline="0"/>
              <a:t> Reading </a:t>
            </a:r>
            <a:endParaRPr lang="en-US"/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percentStacked"/>
        <c:varyColors val="0"/>
        <c:ser>
          <c:idx val="0"/>
          <c:order val="0"/>
          <c:tx>
            <c:strRef>
              <c:f>'Grade 12'!$A$27</c:f>
              <c:strCache>
                <c:ptCount val="1"/>
                <c:pt idx="0">
                  <c:v>50%tile+</c:v>
                </c:pt>
              </c:strCache>
            </c:strRef>
          </c:tx>
          <c:spPr>
            <a:solidFill>
              <a:srgbClr val="ABFF5A"/>
            </a:solidFill>
          </c:spPr>
          <c:invertIfNegative val="0"/>
          <c:dPt>
            <c:idx val="0"/>
            <c:invertIfNegative val="0"/>
            <c:bubble3D val="0"/>
            <c:spPr>
              <a:noFill/>
              <a:effectLst/>
            </c:spPr>
            <c:extLst>
              <c:ext xmlns:c16="http://schemas.microsoft.com/office/drawing/2014/chart" uri="{C3380CC4-5D6E-409C-BE32-E72D297353CC}">
                <c16:uniqueId val="{00000001-B916-9741-8A9A-C70B8C84BDDF}"/>
              </c:ext>
            </c:extLst>
          </c:dPt>
          <c:dPt>
            <c:idx val="2"/>
            <c:invertIfNegative val="0"/>
            <c:bubble3D val="0"/>
            <c:spPr>
              <a:noFill/>
              <a:effectLst/>
            </c:spPr>
            <c:extLst>
              <c:ext xmlns:c16="http://schemas.microsoft.com/office/drawing/2014/chart" uri="{C3380CC4-5D6E-409C-BE32-E72D297353CC}">
                <c16:uniqueId val="{00000003-B916-9741-8A9A-C70B8C84BDDF}"/>
              </c:ext>
            </c:extLst>
          </c:dPt>
          <c:dPt>
            <c:idx val="4"/>
            <c:invertIfNegative val="0"/>
            <c:bubble3D val="0"/>
            <c:spPr>
              <a:noFill/>
              <a:effectLst/>
            </c:spPr>
            <c:extLst>
              <c:ext xmlns:c16="http://schemas.microsoft.com/office/drawing/2014/chart" uri="{C3380CC4-5D6E-409C-BE32-E72D297353CC}">
                <c16:uniqueId val="{00000005-B916-9741-8A9A-C70B8C84BDDF}"/>
              </c:ext>
            </c:extLst>
          </c:dPt>
          <c:dPt>
            <c:idx val="6"/>
            <c:invertIfNegative val="0"/>
            <c:bubble3D val="0"/>
            <c:spPr>
              <a:noFill/>
              <a:effectLst/>
            </c:spPr>
            <c:extLst>
              <c:ext xmlns:c16="http://schemas.microsoft.com/office/drawing/2014/chart" uri="{C3380CC4-5D6E-409C-BE32-E72D297353CC}">
                <c16:uniqueId val="{00000007-B916-9741-8A9A-C70B8C84BDDF}"/>
              </c:ext>
            </c:extLst>
          </c:dPt>
          <c:dLbls>
            <c:dLbl>
              <c:idx val="0"/>
              <c:layout>
                <c:manualLayout>
                  <c:x val="4.5561004447154503E-2"/>
                  <c:y val="-8.8429898977874697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B916-9741-8A9A-C70B8C84BDDF}"/>
                </c:ext>
              </c:extLst>
            </c:dLbl>
            <c:dLbl>
              <c:idx val="2"/>
              <c:layout>
                <c:manualLayout>
                  <c:x val="5.0796700354412798E-2"/>
                  <c:y val="2.342807750264189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B916-9741-8A9A-C70B8C84BDDF}"/>
                </c:ext>
              </c:extLst>
            </c:dLbl>
            <c:dLbl>
              <c:idx val="4"/>
              <c:layout>
                <c:manualLayout>
                  <c:x val="5.4262862901720103E-2"/>
                  <c:y val="5.790723522911130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B916-9741-8A9A-C70B8C84BDDF}"/>
                </c:ext>
              </c:extLst>
            </c:dLbl>
            <c:dLbl>
              <c:idx val="6"/>
              <c:layout>
                <c:manualLayout>
                  <c:x val="5.7720955381141803E-2"/>
                  <c:y val="5.864857963460489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916-9741-8A9A-C70B8C84BDDF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7174CA7D-195F-4245-9CAE-A9CF5D184E58}" type="CELLREF">
                      <a:rPr lang="en-US"/>
                      <a:pPr/>
                      <a:t>[CELLREF]</a:t>
                    </a:fld>
                    <a:r>
                      <a:rPr lang="en-US"/>
                      <a:t>     </a:t>
                    </a:r>
                    <a:fld id="{C45F588C-09C1-4F92-A793-39CB96F90E07}" type="VALUE">
                      <a:rPr lang="en-US"/>
                      <a:pPr/>
                      <a:t>[VALUE]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{7174CA7D-195F-4245-9CAE-A9CF5D184E58}</c15:txfldGUID>
                      <c15:f>'Grade 12'!$J$27</c15:f>
                      <c15:dlblFieldTableCache>
                        <c:ptCount val="1"/>
                        <c:pt idx="0">
                          <c:v>#DIV/0!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8-DE7B-40E1-A15A-1D33E6C58A9C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'Grade 12'!$B$26:$I$26</c:f>
              <c:strCache>
                <c:ptCount val="8"/>
                <c:pt idx="0">
                  <c:v> </c:v>
                </c:pt>
                <c:pt idx="1">
                  <c:v>Fall</c:v>
                </c:pt>
                <c:pt idx="2">
                  <c:v>   </c:v>
                </c:pt>
                <c:pt idx="3">
                  <c:v>Winter</c:v>
                </c:pt>
                <c:pt idx="4">
                  <c:v>    </c:v>
                </c:pt>
                <c:pt idx="5">
                  <c:v>Spring</c:v>
                </c:pt>
                <c:pt idx="6">
                  <c:v>     </c:v>
                </c:pt>
                <c:pt idx="7">
                  <c:v>Should Be</c:v>
                </c:pt>
              </c:strCache>
            </c:strRef>
          </c:cat>
          <c:val>
            <c:numRef>
              <c:f>'Grade 12'!$B$27:$I$27</c:f>
              <c:numCache>
                <c:formatCode>0%</c:formatCode>
                <c:ptCount val="8"/>
                <c:pt idx="0" formatCode="General">
                  <c:v>0</c:v>
                </c:pt>
                <c:pt idx="1">
                  <c:v>0</c:v>
                </c:pt>
                <c:pt idx="2" formatCode="General">
                  <c:v>0</c:v>
                </c:pt>
                <c:pt idx="3">
                  <c:v>0</c:v>
                </c:pt>
                <c:pt idx="4" formatCode="General">
                  <c:v>0</c:v>
                </c:pt>
                <c:pt idx="5">
                  <c:v>0</c:v>
                </c:pt>
                <c:pt idx="7">
                  <c:v>0.8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B916-9741-8A9A-C70B8C84BDDF}"/>
            </c:ext>
          </c:extLst>
        </c:ser>
        <c:ser>
          <c:idx val="1"/>
          <c:order val="1"/>
          <c:tx>
            <c:strRef>
              <c:f>'Grade 12'!$A$28</c:f>
              <c:strCache>
                <c:ptCount val="1"/>
                <c:pt idx="0">
                  <c:v>11-49%tile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dPt>
            <c:idx val="0"/>
            <c:invertIfNegative val="0"/>
            <c:bubble3D val="0"/>
            <c:spPr>
              <a:noFill/>
              <a:effectLst/>
            </c:spPr>
            <c:extLst>
              <c:ext xmlns:c16="http://schemas.microsoft.com/office/drawing/2014/chart" uri="{C3380CC4-5D6E-409C-BE32-E72D297353CC}">
                <c16:uniqueId val="{0000000A-B916-9741-8A9A-C70B8C84BDDF}"/>
              </c:ext>
            </c:extLst>
          </c:dPt>
          <c:dPt>
            <c:idx val="2"/>
            <c:invertIfNegative val="0"/>
            <c:bubble3D val="0"/>
            <c:spPr>
              <a:noFill/>
              <a:effectLst/>
            </c:spPr>
            <c:extLst>
              <c:ext xmlns:c16="http://schemas.microsoft.com/office/drawing/2014/chart" uri="{C3380CC4-5D6E-409C-BE32-E72D297353CC}">
                <c16:uniqueId val="{0000000C-B916-9741-8A9A-C70B8C84BDDF}"/>
              </c:ext>
            </c:extLst>
          </c:dPt>
          <c:dPt>
            <c:idx val="4"/>
            <c:invertIfNegative val="0"/>
            <c:bubble3D val="0"/>
            <c:spPr>
              <a:noFill/>
              <a:effectLst/>
            </c:spPr>
            <c:extLst>
              <c:ext xmlns:c16="http://schemas.microsoft.com/office/drawing/2014/chart" uri="{C3380CC4-5D6E-409C-BE32-E72D297353CC}">
                <c16:uniqueId val="{0000000E-B916-9741-8A9A-C70B8C84BDDF}"/>
              </c:ext>
            </c:extLst>
          </c:dPt>
          <c:dPt>
            <c:idx val="6"/>
            <c:invertIfNegative val="0"/>
            <c:bubble3D val="0"/>
            <c:spPr>
              <a:noFill/>
              <a:effectLst/>
            </c:spPr>
            <c:extLst>
              <c:ext xmlns:c16="http://schemas.microsoft.com/office/drawing/2014/chart" uri="{C3380CC4-5D6E-409C-BE32-E72D297353CC}">
                <c16:uniqueId val="{00000010-B916-9741-8A9A-C70B8C84BDDF}"/>
              </c:ext>
            </c:extLst>
          </c:dPt>
          <c:dLbls>
            <c:dLbl>
              <c:idx val="0"/>
              <c:layout>
                <c:manualLayout>
                  <c:x val="4.5585214650811598E-2"/>
                  <c:y val="2.563616782868189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B916-9741-8A9A-C70B8C84BDDF}"/>
                </c:ext>
              </c:extLst>
            </c:dLbl>
            <c:dLbl>
              <c:idx val="2"/>
              <c:layout>
                <c:manualLayout>
                  <c:x val="5.0796700354412701E-2"/>
                  <c:y val="2.563616782868189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B916-9741-8A9A-C70B8C84BDDF}"/>
                </c:ext>
              </c:extLst>
            </c:dLbl>
            <c:dLbl>
              <c:idx val="4"/>
              <c:layout>
                <c:manualLayout>
                  <c:x val="5.4262726120908503E-2"/>
                  <c:y val="6.15953572177318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B916-9741-8A9A-C70B8C84BDDF}"/>
                </c:ext>
              </c:extLst>
            </c:dLbl>
            <c:dLbl>
              <c:idx val="6"/>
              <c:layout>
                <c:manualLayout>
                  <c:x val="5.7720818600330098E-2"/>
                  <c:y val="-5.1575250575737605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B916-9741-8A9A-C70B8C84BDDF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080C12FD-9A9E-41BA-ACD7-AB17BEE64576}" type="CELLREF">
                      <a:rPr lang="en-US"/>
                      <a:pPr/>
                      <a:t>[CELLREF]</a:t>
                    </a:fld>
                    <a:r>
                      <a:rPr lang="en-US"/>
                      <a:t>     </a:t>
                    </a:r>
                    <a:fld id="{F834CDC5-89B9-4E0D-BA93-0F41D401E507}" type="VALUE">
                      <a:rPr lang="en-US"/>
                      <a:pPr/>
                      <a:t>[VALUE]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{080C12FD-9A9E-41BA-ACD7-AB17BEE64576}</c15:txfldGUID>
                      <c15:f>'Grade 12'!$J$28</c15:f>
                      <c15:dlblFieldTableCache>
                        <c:ptCount val="1"/>
                        <c:pt idx="0">
                          <c:v>#DIV/0!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1-DE7B-40E1-A15A-1D33E6C58A9C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'Grade 12'!$B$26:$I$26</c:f>
              <c:strCache>
                <c:ptCount val="8"/>
                <c:pt idx="0">
                  <c:v> </c:v>
                </c:pt>
                <c:pt idx="1">
                  <c:v>Fall</c:v>
                </c:pt>
                <c:pt idx="2">
                  <c:v>   </c:v>
                </c:pt>
                <c:pt idx="3">
                  <c:v>Winter</c:v>
                </c:pt>
                <c:pt idx="4">
                  <c:v>    </c:v>
                </c:pt>
                <c:pt idx="5">
                  <c:v>Spring</c:v>
                </c:pt>
                <c:pt idx="6">
                  <c:v>     </c:v>
                </c:pt>
                <c:pt idx="7">
                  <c:v>Should Be</c:v>
                </c:pt>
              </c:strCache>
            </c:strRef>
          </c:cat>
          <c:val>
            <c:numRef>
              <c:f>'Grade 12'!$B$28:$I$28</c:f>
              <c:numCache>
                <c:formatCode>0%</c:formatCode>
                <c:ptCount val="8"/>
                <c:pt idx="0" formatCode="General">
                  <c:v>0</c:v>
                </c:pt>
                <c:pt idx="1">
                  <c:v>0</c:v>
                </c:pt>
                <c:pt idx="2" formatCode="General">
                  <c:v>0</c:v>
                </c:pt>
                <c:pt idx="3">
                  <c:v>0</c:v>
                </c:pt>
                <c:pt idx="4" formatCode="General">
                  <c:v>0</c:v>
                </c:pt>
                <c:pt idx="5">
                  <c:v>0</c:v>
                </c:pt>
                <c:pt idx="7">
                  <c:v>0.15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B916-9741-8A9A-C70B8C84BDDF}"/>
            </c:ext>
          </c:extLst>
        </c:ser>
        <c:ser>
          <c:idx val="2"/>
          <c:order val="2"/>
          <c:tx>
            <c:strRef>
              <c:f>'Grade 12'!$A$29</c:f>
              <c:strCache>
                <c:ptCount val="1"/>
                <c:pt idx="0">
                  <c:v>≤10%tile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Pt>
            <c:idx val="0"/>
            <c:invertIfNegative val="0"/>
            <c:bubble3D val="0"/>
            <c:spPr>
              <a:noFill/>
              <a:effectLst/>
            </c:spPr>
            <c:extLst>
              <c:ext xmlns:c16="http://schemas.microsoft.com/office/drawing/2014/chart" uri="{C3380CC4-5D6E-409C-BE32-E72D297353CC}">
                <c16:uniqueId val="{00000013-B916-9741-8A9A-C70B8C84BDDF}"/>
              </c:ext>
            </c:extLst>
          </c:dPt>
          <c:dPt>
            <c:idx val="2"/>
            <c:invertIfNegative val="0"/>
            <c:bubble3D val="0"/>
            <c:spPr>
              <a:noFill/>
              <a:effectLst/>
            </c:spPr>
            <c:extLst>
              <c:ext xmlns:c16="http://schemas.microsoft.com/office/drawing/2014/chart" uri="{C3380CC4-5D6E-409C-BE32-E72D297353CC}">
                <c16:uniqueId val="{00000015-B916-9741-8A9A-C70B8C84BDDF}"/>
              </c:ext>
            </c:extLst>
          </c:dPt>
          <c:dPt>
            <c:idx val="4"/>
            <c:invertIfNegative val="0"/>
            <c:bubble3D val="0"/>
            <c:spPr>
              <a:noFill/>
              <a:effectLst/>
            </c:spPr>
            <c:extLst>
              <c:ext xmlns:c16="http://schemas.microsoft.com/office/drawing/2014/chart" uri="{C3380CC4-5D6E-409C-BE32-E72D297353CC}">
                <c16:uniqueId val="{00000017-B916-9741-8A9A-C70B8C84BDDF}"/>
              </c:ext>
            </c:extLst>
          </c:dPt>
          <c:dPt>
            <c:idx val="6"/>
            <c:invertIfNegative val="0"/>
            <c:bubble3D val="0"/>
            <c:spPr>
              <a:noFill/>
              <a:effectLst/>
            </c:spPr>
            <c:extLst>
              <c:ext xmlns:c16="http://schemas.microsoft.com/office/drawing/2014/chart" uri="{C3380CC4-5D6E-409C-BE32-E72D297353CC}">
                <c16:uniqueId val="{00000019-B916-9741-8A9A-C70B8C84BDDF}"/>
              </c:ext>
            </c:extLst>
          </c:dPt>
          <c:dLbls>
            <c:dLbl>
              <c:idx val="0"/>
              <c:layout>
                <c:manualLayout>
                  <c:x val="4.5585214650811598E-2"/>
                  <c:y val="-1.03203644119611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B916-9741-8A9A-C70B8C84BDDF}"/>
                </c:ext>
              </c:extLst>
            </c:dLbl>
            <c:dLbl>
              <c:idx val="2"/>
              <c:layout>
                <c:manualLayout>
                  <c:x val="5.2533816662009299E-2"/>
                  <c:y val="6.01206398519649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B916-9741-8A9A-C70B8C84BDDF}"/>
                </c:ext>
              </c:extLst>
            </c:dLbl>
            <c:dLbl>
              <c:idx val="4"/>
              <c:layout>
                <c:manualLayout>
                  <c:x val="5.4254792833834498E-2"/>
                  <c:y val="-5.8962123146605804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B916-9741-8A9A-C70B8C84BDDF}"/>
                </c:ext>
              </c:extLst>
            </c:dLbl>
            <c:dLbl>
              <c:idx val="6"/>
              <c:layout>
                <c:manualLayout>
                  <c:x val="5.7720955381141803E-2"/>
                  <c:y val="-8.8429898977877798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B916-9741-8A9A-C70B8C84BDDF}"/>
                </c:ext>
              </c:extLst>
            </c:dLbl>
            <c:dLbl>
              <c:idx val="9"/>
              <c:layout>
                <c:manualLayout>
                  <c:x val="-6.5459308380658278E-3"/>
                  <c:y val="-2.997240837204942E-17"/>
                </c:manualLayout>
              </c:layout>
              <c:tx>
                <c:rich>
                  <a:bodyPr/>
                  <a:lstStyle/>
                  <a:p>
                    <a:fld id="{9DD9E63F-7228-4848-9E87-01B50FD23755}" type="CELLREF">
                      <a:rPr lang="en-US"/>
                      <a:pPr/>
                      <a:t>[CELLREF]</a:t>
                    </a:fld>
                    <a:r>
                      <a:rPr lang="en-US"/>
                      <a:t>     </a:t>
                    </a:r>
                    <a:fld id="{B7E74C4A-F822-4B71-85EE-B9AFC3B7A275}" type="VALUE">
                      <a:rPr lang="en-US"/>
                      <a:pPr/>
                      <a:t>[VALUE]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{9DD9E63F-7228-4848-9E87-01B50FD23755}</c15:txfldGUID>
                      <c15:f>'Grade 12'!$J$29</c15:f>
                      <c15:dlblFieldTableCache>
                        <c:ptCount val="1"/>
                        <c:pt idx="0">
                          <c:v>#DIV/0!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A-DE7B-40E1-A15A-1D33E6C58A9C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'Grade 12'!$B$26:$I$26</c:f>
              <c:strCache>
                <c:ptCount val="8"/>
                <c:pt idx="0">
                  <c:v> </c:v>
                </c:pt>
                <c:pt idx="1">
                  <c:v>Fall</c:v>
                </c:pt>
                <c:pt idx="2">
                  <c:v>   </c:v>
                </c:pt>
                <c:pt idx="3">
                  <c:v>Winter</c:v>
                </c:pt>
                <c:pt idx="4">
                  <c:v>    </c:v>
                </c:pt>
                <c:pt idx="5">
                  <c:v>Spring</c:v>
                </c:pt>
                <c:pt idx="6">
                  <c:v>     </c:v>
                </c:pt>
                <c:pt idx="7">
                  <c:v>Should Be</c:v>
                </c:pt>
              </c:strCache>
            </c:strRef>
          </c:cat>
          <c:val>
            <c:numRef>
              <c:f>'Grade 12'!$B$29:$I$29</c:f>
              <c:numCache>
                <c:formatCode>0%</c:formatCode>
                <c:ptCount val="8"/>
                <c:pt idx="0" formatCode="General">
                  <c:v>0</c:v>
                </c:pt>
                <c:pt idx="1">
                  <c:v>0</c:v>
                </c:pt>
                <c:pt idx="2" formatCode="General">
                  <c:v>0</c:v>
                </c:pt>
                <c:pt idx="3">
                  <c:v>0</c:v>
                </c:pt>
                <c:pt idx="4" formatCode="General">
                  <c:v>0</c:v>
                </c:pt>
                <c:pt idx="5">
                  <c:v>0</c:v>
                </c:pt>
                <c:pt idx="7">
                  <c:v>0.05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A-B916-9741-8A9A-C70B8C84BDD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0"/>
        <c:gapDepth val="0"/>
        <c:shape val="pyramid"/>
        <c:axId val="573450200"/>
        <c:axId val="421638472"/>
        <c:axId val="0"/>
      </c:bar3DChart>
      <c:catAx>
        <c:axId val="57345020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421638472"/>
        <c:crosses val="autoZero"/>
        <c:auto val="1"/>
        <c:lblAlgn val="ctr"/>
        <c:lblOffset val="100"/>
        <c:noMultiLvlLbl val="0"/>
      </c:catAx>
      <c:valAx>
        <c:axId val="421638472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57345020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Grade K </a:t>
            </a:r>
            <a:r>
              <a:rPr lang="en-US" baseline="0"/>
              <a:t>Math </a:t>
            </a:r>
            <a:endParaRPr lang="en-US"/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percentStacked"/>
        <c:varyColors val="0"/>
        <c:ser>
          <c:idx val="0"/>
          <c:order val="0"/>
          <c:tx>
            <c:strRef>
              <c:f>'Grade K'!$A$2</c:f>
              <c:strCache>
                <c:ptCount val="1"/>
                <c:pt idx="0">
                  <c:v>50%tile+</c:v>
                </c:pt>
              </c:strCache>
            </c:strRef>
          </c:tx>
          <c:spPr>
            <a:solidFill>
              <a:srgbClr val="ABFF5A"/>
            </a:solidFill>
          </c:spPr>
          <c:invertIfNegative val="0"/>
          <c:dPt>
            <c:idx val="0"/>
            <c:invertIfNegative val="0"/>
            <c:bubble3D val="0"/>
            <c:spPr>
              <a:noFill/>
              <a:effectLst/>
            </c:spPr>
            <c:extLst>
              <c:ext xmlns:c16="http://schemas.microsoft.com/office/drawing/2014/chart" uri="{C3380CC4-5D6E-409C-BE32-E72D297353CC}">
                <c16:uniqueId val="{00000001-F5C6-374C-8763-C524E58468AA}"/>
              </c:ext>
            </c:extLst>
          </c:dPt>
          <c:dPt>
            <c:idx val="2"/>
            <c:invertIfNegative val="0"/>
            <c:bubble3D val="0"/>
            <c:spPr>
              <a:noFill/>
              <a:effectLst/>
            </c:spPr>
            <c:extLst>
              <c:ext xmlns:c16="http://schemas.microsoft.com/office/drawing/2014/chart" uri="{C3380CC4-5D6E-409C-BE32-E72D297353CC}">
                <c16:uniqueId val="{00000003-F5C6-374C-8763-C524E58468AA}"/>
              </c:ext>
            </c:extLst>
          </c:dPt>
          <c:dPt>
            <c:idx val="4"/>
            <c:invertIfNegative val="0"/>
            <c:bubble3D val="0"/>
            <c:spPr>
              <a:noFill/>
              <a:effectLst/>
            </c:spPr>
            <c:extLst>
              <c:ext xmlns:c16="http://schemas.microsoft.com/office/drawing/2014/chart" uri="{C3380CC4-5D6E-409C-BE32-E72D297353CC}">
                <c16:uniqueId val="{00000005-F5C6-374C-8763-C524E58468AA}"/>
              </c:ext>
            </c:extLst>
          </c:dPt>
          <c:dPt>
            <c:idx val="6"/>
            <c:invertIfNegative val="0"/>
            <c:bubble3D val="0"/>
            <c:spPr>
              <a:noFill/>
              <a:effectLst/>
            </c:spPr>
            <c:extLst>
              <c:ext xmlns:c16="http://schemas.microsoft.com/office/drawing/2014/chart" uri="{C3380CC4-5D6E-409C-BE32-E72D297353CC}">
                <c16:uniqueId val="{00000007-F5C6-374C-8763-C524E58468AA}"/>
              </c:ext>
            </c:extLst>
          </c:dPt>
          <c:dLbls>
            <c:dLbl>
              <c:idx val="0"/>
              <c:layout>
                <c:manualLayout>
                  <c:x val="4.5561004447154503E-2"/>
                  <c:y val="-8.8429898977874697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F5C6-374C-8763-C524E58468AA}"/>
                </c:ext>
              </c:extLst>
            </c:dLbl>
            <c:dLbl>
              <c:idx val="2"/>
              <c:layout>
                <c:manualLayout>
                  <c:x val="5.0796700354412798E-2"/>
                  <c:y val="2.342807750264189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5C6-374C-8763-C524E58468AA}"/>
                </c:ext>
              </c:extLst>
            </c:dLbl>
            <c:dLbl>
              <c:idx val="4"/>
              <c:layout>
                <c:manualLayout>
                  <c:x val="5.4262862901720103E-2"/>
                  <c:y val="5.790723522911130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F5C6-374C-8763-C524E58468AA}"/>
                </c:ext>
              </c:extLst>
            </c:dLbl>
            <c:dLbl>
              <c:idx val="6"/>
              <c:layout>
                <c:manualLayout>
                  <c:x val="5.7720955381141803E-2"/>
                  <c:y val="5.864857963460489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5C6-374C-8763-C524E58468AA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6890815C-E22E-4641-9F90-07FDA978C835}" type="CELLREF">
                      <a:rPr lang="en-US"/>
                      <a:pPr/>
                      <a:t>[CELLREF]</a:t>
                    </a:fld>
                    <a:r>
                      <a:rPr lang="en-US"/>
                      <a:t>     </a:t>
                    </a:r>
                    <a:fld id="{257BAF96-FAF1-4601-B60F-3F1ACA824449}" type="VALUE">
                      <a:rPr lang="en-US"/>
                      <a:pPr/>
                      <a:t>[VALUE]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{6890815C-E22E-4641-9F90-07FDA978C835}</c15:txfldGUID>
                      <c15:f>'Grade K'!$J$2</c15:f>
                      <c15:dlblFieldTableCache>
                        <c:ptCount val="1"/>
                        <c:pt idx="0">
                          <c:v>#DIV/0!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8-6062-4F33-876A-DB1DA91E2B0C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'Grade K'!$B$1:$I$1</c:f>
              <c:strCache>
                <c:ptCount val="8"/>
                <c:pt idx="0">
                  <c:v> </c:v>
                </c:pt>
                <c:pt idx="1">
                  <c:v>Fall</c:v>
                </c:pt>
                <c:pt idx="2">
                  <c:v>   </c:v>
                </c:pt>
                <c:pt idx="3">
                  <c:v>Winter</c:v>
                </c:pt>
                <c:pt idx="4">
                  <c:v>    </c:v>
                </c:pt>
                <c:pt idx="5">
                  <c:v>Spring</c:v>
                </c:pt>
                <c:pt idx="6">
                  <c:v>     </c:v>
                </c:pt>
                <c:pt idx="7">
                  <c:v>Should Be</c:v>
                </c:pt>
              </c:strCache>
            </c:strRef>
          </c:cat>
          <c:val>
            <c:numRef>
              <c:f>'Grade K'!$B$2:$I$2</c:f>
              <c:numCache>
                <c:formatCode>0%</c:formatCode>
                <c:ptCount val="8"/>
                <c:pt idx="0" formatCode="General">
                  <c:v>0</c:v>
                </c:pt>
                <c:pt idx="1">
                  <c:v>0</c:v>
                </c:pt>
                <c:pt idx="3">
                  <c:v>0</c:v>
                </c:pt>
                <c:pt idx="4" formatCode="General">
                  <c:v>0</c:v>
                </c:pt>
                <c:pt idx="5">
                  <c:v>0</c:v>
                </c:pt>
                <c:pt idx="7">
                  <c:v>0.8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F5C6-374C-8763-C524E58468AA}"/>
            </c:ext>
          </c:extLst>
        </c:ser>
        <c:ser>
          <c:idx val="1"/>
          <c:order val="1"/>
          <c:tx>
            <c:strRef>
              <c:f>'Grade K'!$A$3</c:f>
              <c:strCache>
                <c:ptCount val="1"/>
                <c:pt idx="0">
                  <c:v>11-49%tile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dPt>
            <c:idx val="0"/>
            <c:invertIfNegative val="0"/>
            <c:bubble3D val="0"/>
            <c:spPr>
              <a:noFill/>
              <a:effectLst/>
            </c:spPr>
            <c:extLst>
              <c:ext xmlns:c16="http://schemas.microsoft.com/office/drawing/2014/chart" uri="{C3380CC4-5D6E-409C-BE32-E72D297353CC}">
                <c16:uniqueId val="{0000000A-F5C6-374C-8763-C524E58468AA}"/>
              </c:ext>
            </c:extLst>
          </c:dPt>
          <c:dPt>
            <c:idx val="2"/>
            <c:invertIfNegative val="0"/>
            <c:bubble3D val="0"/>
            <c:spPr>
              <a:noFill/>
              <a:effectLst/>
            </c:spPr>
            <c:extLst>
              <c:ext xmlns:c16="http://schemas.microsoft.com/office/drawing/2014/chart" uri="{C3380CC4-5D6E-409C-BE32-E72D297353CC}">
                <c16:uniqueId val="{0000000C-F5C6-374C-8763-C524E58468AA}"/>
              </c:ext>
            </c:extLst>
          </c:dPt>
          <c:dPt>
            <c:idx val="4"/>
            <c:invertIfNegative val="0"/>
            <c:bubble3D val="0"/>
            <c:spPr>
              <a:noFill/>
              <a:effectLst/>
            </c:spPr>
            <c:extLst>
              <c:ext xmlns:c16="http://schemas.microsoft.com/office/drawing/2014/chart" uri="{C3380CC4-5D6E-409C-BE32-E72D297353CC}">
                <c16:uniqueId val="{0000000E-F5C6-374C-8763-C524E58468AA}"/>
              </c:ext>
            </c:extLst>
          </c:dPt>
          <c:dPt>
            <c:idx val="6"/>
            <c:invertIfNegative val="0"/>
            <c:bubble3D val="0"/>
            <c:spPr>
              <a:noFill/>
              <a:effectLst/>
            </c:spPr>
            <c:extLst>
              <c:ext xmlns:c16="http://schemas.microsoft.com/office/drawing/2014/chart" uri="{C3380CC4-5D6E-409C-BE32-E72D297353CC}">
                <c16:uniqueId val="{00000010-F5C6-374C-8763-C524E58468AA}"/>
              </c:ext>
            </c:extLst>
          </c:dPt>
          <c:dLbls>
            <c:dLbl>
              <c:idx val="0"/>
              <c:layout>
                <c:manualLayout>
                  <c:x val="4.5585214650811598E-2"/>
                  <c:y val="2.563616782868189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F5C6-374C-8763-C524E58468AA}"/>
                </c:ext>
              </c:extLst>
            </c:dLbl>
            <c:dLbl>
              <c:idx val="2"/>
              <c:layout>
                <c:manualLayout>
                  <c:x val="5.0796700354412701E-2"/>
                  <c:y val="2.563616782868189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F5C6-374C-8763-C524E58468AA}"/>
                </c:ext>
              </c:extLst>
            </c:dLbl>
            <c:dLbl>
              <c:idx val="4"/>
              <c:layout>
                <c:manualLayout>
                  <c:x val="5.4262726120908503E-2"/>
                  <c:y val="6.15953572177318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F5C6-374C-8763-C524E58468AA}"/>
                </c:ext>
              </c:extLst>
            </c:dLbl>
            <c:dLbl>
              <c:idx val="6"/>
              <c:layout>
                <c:manualLayout>
                  <c:x val="5.7720818600330098E-2"/>
                  <c:y val="-5.1575250575737605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F5C6-374C-8763-C524E58468AA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7A0A005F-C7DE-4144-9AB3-7281A4006D42}" type="CELLREF">
                      <a:rPr lang="en-US"/>
                      <a:pPr/>
                      <a:t>[CELLREF]</a:t>
                    </a:fld>
                    <a:r>
                      <a:rPr lang="en-US"/>
                      <a:t>     </a:t>
                    </a:r>
                    <a:fld id="{D22E4283-F8A2-4CC9-A174-CE682A28E5EF}" type="VALUE">
                      <a:rPr lang="en-US"/>
                      <a:pPr/>
                      <a:t>[VALUE]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{7A0A005F-C7DE-4144-9AB3-7281A4006D42}</c15:txfldGUID>
                      <c15:f>'Grade K'!$J$3</c15:f>
                      <c15:dlblFieldTableCache>
                        <c:ptCount val="1"/>
                        <c:pt idx="0">
                          <c:v>#DIV/0!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1-6062-4F33-876A-DB1DA91E2B0C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'Grade K'!$B$1:$I$1</c:f>
              <c:strCache>
                <c:ptCount val="8"/>
                <c:pt idx="0">
                  <c:v> </c:v>
                </c:pt>
                <c:pt idx="1">
                  <c:v>Fall</c:v>
                </c:pt>
                <c:pt idx="2">
                  <c:v>   </c:v>
                </c:pt>
                <c:pt idx="3">
                  <c:v>Winter</c:v>
                </c:pt>
                <c:pt idx="4">
                  <c:v>    </c:v>
                </c:pt>
                <c:pt idx="5">
                  <c:v>Spring</c:v>
                </c:pt>
                <c:pt idx="6">
                  <c:v>     </c:v>
                </c:pt>
                <c:pt idx="7">
                  <c:v>Should Be</c:v>
                </c:pt>
              </c:strCache>
            </c:strRef>
          </c:cat>
          <c:val>
            <c:numRef>
              <c:f>'Grade K'!$B$3:$I$3</c:f>
              <c:numCache>
                <c:formatCode>0%</c:formatCode>
                <c:ptCount val="8"/>
                <c:pt idx="0" formatCode="General">
                  <c:v>0</c:v>
                </c:pt>
                <c:pt idx="1">
                  <c:v>0</c:v>
                </c:pt>
                <c:pt idx="3">
                  <c:v>0</c:v>
                </c:pt>
                <c:pt idx="4" formatCode="General">
                  <c:v>0</c:v>
                </c:pt>
                <c:pt idx="5">
                  <c:v>0</c:v>
                </c:pt>
                <c:pt idx="7">
                  <c:v>0.15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F5C6-374C-8763-C524E58468AA}"/>
            </c:ext>
          </c:extLst>
        </c:ser>
        <c:ser>
          <c:idx val="2"/>
          <c:order val="2"/>
          <c:tx>
            <c:strRef>
              <c:f>'Grade K'!$A$4</c:f>
              <c:strCache>
                <c:ptCount val="1"/>
                <c:pt idx="0">
                  <c:v>≤10%tile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Pt>
            <c:idx val="0"/>
            <c:invertIfNegative val="0"/>
            <c:bubble3D val="0"/>
            <c:spPr>
              <a:noFill/>
              <a:effectLst/>
            </c:spPr>
            <c:extLst>
              <c:ext xmlns:c16="http://schemas.microsoft.com/office/drawing/2014/chart" uri="{C3380CC4-5D6E-409C-BE32-E72D297353CC}">
                <c16:uniqueId val="{00000013-F5C6-374C-8763-C524E58468AA}"/>
              </c:ext>
            </c:extLst>
          </c:dPt>
          <c:dPt>
            <c:idx val="2"/>
            <c:invertIfNegative val="0"/>
            <c:bubble3D val="0"/>
            <c:spPr>
              <a:noFill/>
              <a:effectLst/>
            </c:spPr>
            <c:extLst>
              <c:ext xmlns:c16="http://schemas.microsoft.com/office/drawing/2014/chart" uri="{C3380CC4-5D6E-409C-BE32-E72D297353CC}">
                <c16:uniqueId val="{00000015-F5C6-374C-8763-C524E58468AA}"/>
              </c:ext>
            </c:extLst>
          </c:dPt>
          <c:dPt>
            <c:idx val="4"/>
            <c:invertIfNegative val="0"/>
            <c:bubble3D val="0"/>
            <c:spPr>
              <a:noFill/>
              <a:effectLst/>
            </c:spPr>
            <c:extLst>
              <c:ext xmlns:c16="http://schemas.microsoft.com/office/drawing/2014/chart" uri="{C3380CC4-5D6E-409C-BE32-E72D297353CC}">
                <c16:uniqueId val="{00000017-F5C6-374C-8763-C524E58468AA}"/>
              </c:ext>
            </c:extLst>
          </c:dPt>
          <c:dPt>
            <c:idx val="6"/>
            <c:invertIfNegative val="0"/>
            <c:bubble3D val="0"/>
            <c:spPr>
              <a:noFill/>
              <a:effectLst/>
            </c:spPr>
            <c:extLst>
              <c:ext xmlns:c16="http://schemas.microsoft.com/office/drawing/2014/chart" uri="{C3380CC4-5D6E-409C-BE32-E72D297353CC}">
                <c16:uniqueId val="{00000019-F5C6-374C-8763-C524E58468AA}"/>
              </c:ext>
            </c:extLst>
          </c:dPt>
          <c:dLbls>
            <c:dLbl>
              <c:idx val="0"/>
              <c:layout>
                <c:manualLayout>
                  <c:x val="4.5585214650811598E-2"/>
                  <c:y val="-1.03203644119611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F5C6-374C-8763-C524E58468AA}"/>
                </c:ext>
              </c:extLst>
            </c:dLbl>
            <c:dLbl>
              <c:idx val="1"/>
              <c:spPr/>
              <c:txPr>
                <a:bodyPr/>
                <a:lstStyle/>
                <a:p>
                  <a:pPr>
                    <a:defRPr b="0" i="0"/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A-6062-4F33-876A-DB1DA91E2B0C}"/>
                </c:ext>
              </c:extLst>
            </c:dLbl>
            <c:dLbl>
              <c:idx val="2"/>
              <c:layout>
                <c:manualLayout>
                  <c:x val="5.2533816662009299E-2"/>
                  <c:y val="6.01206398519649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F5C6-374C-8763-C524E58468AA}"/>
                </c:ext>
              </c:extLst>
            </c:dLbl>
            <c:dLbl>
              <c:idx val="4"/>
              <c:layout>
                <c:manualLayout>
                  <c:x val="5.4254792833834498E-2"/>
                  <c:y val="-5.8962123146605804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F5C6-374C-8763-C524E58468AA}"/>
                </c:ext>
              </c:extLst>
            </c:dLbl>
            <c:dLbl>
              <c:idx val="6"/>
              <c:layout>
                <c:manualLayout>
                  <c:x val="5.7720955381141803E-2"/>
                  <c:y val="-8.8429898977877798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F5C6-374C-8763-C524E58468AA}"/>
                </c:ext>
              </c:extLst>
            </c:dLbl>
            <c:dLbl>
              <c:idx val="9"/>
              <c:layout>
                <c:manualLayout>
                  <c:x val="-1.3091810133369151E-2"/>
                  <c:y val="-2.4523162867528835E-2"/>
                </c:manualLayout>
              </c:layout>
              <c:tx>
                <c:rich>
                  <a:bodyPr wrap="square" lIns="38100" tIns="19050" rIns="38100" bIns="19050" anchor="ctr">
                    <a:noAutofit/>
                  </a:bodyPr>
                  <a:lstStyle/>
                  <a:p>
                    <a:pPr>
                      <a:defRPr/>
                    </a:pPr>
                    <a:r>
                      <a:rPr lang="en-US"/>
                      <a:t>  </a:t>
                    </a:r>
                    <a:fld id="{CEC4E277-2465-4A8A-B222-5AEDB8F52131}" type="CELLREF">
                      <a:rPr lang="en-US"/>
                      <a:pPr>
                        <a:defRPr/>
                      </a:pPr>
                      <a:t>[CELLREF]</a:t>
                    </a:fld>
                    <a:r>
                      <a:rPr lang="en-US"/>
                      <a:t>     </a:t>
                    </a:r>
                    <a:fld id="{DFA8229D-C086-49E5-8EE3-711D94BF8317}" type="VALUE">
                      <a:rPr lang="en-US"/>
                      <a:pPr>
                        <a:defRPr/>
                      </a:pPr>
                      <a:t>[VALUE]</a:t>
                    </a:fld>
                    <a:endParaRPr 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5.1922323407537378E-2"/>
                      <c:h val="6.6065529495636433E-2"/>
                    </c:manualLayout>
                  </c15:layout>
                  <c15:dlblFieldTable>
                    <c15:dlblFTEntry>
                      <c15:txfldGUID>{CEC4E277-2465-4A8A-B222-5AEDB8F52131}</c15:txfldGUID>
                      <c15:f>'Grade K'!$J$4</c15:f>
                      <c15:dlblFieldTableCache>
                        <c:ptCount val="1"/>
                        <c:pt idx="0">
                          <c:v>#DIV/0!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B-6062-4F33-876A-DB1DA91E2B0C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'Grade K'!$B$1:$I$1</c:f>
              <c:strCache>
                <c:ptCount val="8"/>
                <c:pt idx="0">
                  <c:v> </c:v>
                </c:pt>
                <c:pt idx="1">
                  <c:v>Fall</c:v>
                </c:pt>
                <c:pt idx="2">
                  <c:v>   </c:v>
                </c:pt>
                <c:pt idx="3">
                  <c:v>Winter</c:v>
                </c:pt>
                <c:pt idx="4">
                  <c:v>    </c:v>
                </c:pt>
                <c:pt idx="5">
                  <c:v>Spring</c:v>
                </c:pt>
                <c:pt idx="6">
                  <c:v>     </c:v>
                </c:pt>
                <c:pt idx="7">
                  <c:v>Should Be</c:v>
                </c:pt>
              </c:strCache>
            </c:strRef>
          </c:cat>
          <c:val>
            <c:numRef>
              <c:f>'Grade K'!$B$4:$I$4</c:f>
              <c:numCache>
                <c:formatCode>0%</c:formatCode>
                <c:ptCount val="8"/>
                <c:pt idx="0" formatCode="General">
                  <c:v>0</c:v>
                </c:pt>
                <c:pt idx="1">
                  <c:v>0</c:v>
                </c:pt>
                <c:pt idx="3">
                  <c:v>0</c:v>
                </c:pt>
                <c:pt idx="4" formatCode="General">
                  <c:v>0</c:v>
                </c:pt>
                <c:pt idx="5">
                  <c:v>0</c:v>
                </c:pt>
                <c:pt idx="7">
                  <c:v>0.05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B-F5C6-374C-8763-C524E58468A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0"/>
        <c:gapDepth val="0"/>
        <c:shape val="pyramid"/>
        <c:axId val="529806024"/>
        <c:axId val="529810728"/>
        <c:axId val="0"/>
      </c:bar3DChart>
      <c:catAx>
        <c:axId val="52980602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529810728"/>
        <c:crosses val="autoZero"/>
        <c:auto val="1"/>
        <c:lblAlgn val="ctr"/>
        <c:lblOffset val="100"/>
        <c:noMultiLvlLbl val="0"/>
      </c:catAx>
      <c:valAx>
        <c:axId val="529810728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52980602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Grade K </a:t>
            </a:r>
            <a:r>
              <a:rPr lang="en-US" baseline="0"/>
              <a:t>Early Literacy </a:t>
            </a:r>
            <a:endParaRPr lang="en-US"/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percentStacked"/>
        <c:varyColors val="0"/>
        <c:ser>
          <c:idx val="0"/>
          <c:order val="0"/>
          <c:tx>
            <c:strRef>
              <c:f>'Grade K'!$A$27</c:f>
              <c:strCache>
                <c:ptCount val="1"/>
                <c:pt idx="0">
                  <c:v>50%tile+</c:v>
                </c:pt>
              </c:strCache>
            </c:strRef>
          </c:tx>
          <c:spPr>
            <a:solidFill>
              <a:srgbClr val="ABFF5A"/>
            </a:solidFill>
          </c:spPr>
          <c:invertIfNegative val="0"/>
          <c:dPt>
            <c:idx val="0"/>
            <c:invertIfNegative val="0"/>
            <c:bubble3D val="0"/>
            <c:spPr>
              <a:noFill/>
              <a:effectLst/>
            </c:spPr>
            <c:extLst>
              <c:ext xmlns:c16="http://schemas.microsoft.com/office/drawing/2014/chart" uri="{C3380CC4-5D6E-409C-BE32-E72D297353CC}">
                <c16:uniqueId val="{00000001-B916-9741-8A9A-C70B8C84BDDF}"/>
              </c:ext>
            </c:extLst>
          </c:dPt>
          <c:dPt>
            <c:idx val="2"/>
            <c:invertIfNegative val="0"/>
            <c:bubble3D val="0"/>
            <c:spPr>
              <a:noFill/>
              <a:effectLst/>
            </c:spPr>
            <c:extLst>
              <c:ext xmlns:c16="http://schemas.microsoft.com/office/drawing/2014/chart" uri="{C3380CC4-5D6E-409C-BE32-E72D297353CC}">
                <c16:uniqueId val="{00000003-B916-9741-8A9A-C70B8C84BDDF}"/>
              </c:ext>
            </c:extLst>
          </c:dPt>
          <c:dPt>
            <c:idx val="4"/>
            <c:invertIfNegative val="0"/>
            <c:bubble3D val="0"/>
            <c:spPr>
              <a:noFill/>
              <a:effectLst/>
            </c:spPr>
            <c:extLst>
              <c:ext xmlns:c16="http://schemas.microsoft.com/office/drawing/2014/chart" uri="{C3380CC4-5D6E-409C-BE32-E72D297353CC}">
                <c16:uniqueId val="{00000005-B916-9741-8A9A-C70B8C84BDDF}"/>
              </c:ext>
            </c:extLst>
          </c:dPt>
          <c:dPt>
            <c:idx val="6"/>
            <c:invertIfNegative val="0"/>
            <c:bubble3D val="0"/>
            <c:spPr>
              <a:noFill/>
              <a:effectLst/>
            </c:spPr>
            <c:extLst>
              <c:ext xmlns:c16="http://schemas.microsoft.com/office/drawing/2014/chart" uri="{C3380CC4-5D6E-409C-BE32-E72D297353CC}">
                <c16:uniqueId val="{00000007-B916-9741-8A9A-C70B8C84BDDF}"/>
              </c:ext>
            </c:extLst>
          </c:dPt>
          <c:dLbls>
            <c:dLbl>
              <c:idx val="0"/>
              <c:layout>
                <c:manualLayout>
                  <c:x val="4.5561004447154503E-2"/>
                  <c:y val="-8.8429898977874697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916-9741-8A9A-C70B8C84BDDF}"/>
                </c:ext>
              </c:extLst>
            </c:dLbl>
            <c:dLbl>
              <c:idx val="2"/>
              <c:layout>
                <c:manualLayout>
                  <c:x val="5.0796700354412798E-2"/>
                  <c:y val="2.342807750264189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916-9741-8A9A-C70B8C84BDDF}"/>
                </c:ext>
              </c:extLst>
            </c:dLbl>
            <c:dLbl>
              <c:idx val="4"/>
              <c:layout>
                <c:manualLayout>
                  <c:x val="5.4262862901720103E-2"/>
                  <c:y val="5.790723522911130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916-9741-8A9A-C70B8C84BDDF}"/>
                </c:ext>
              </c:extLst>
            </c:dLbl>
            <c:dLbl>
              <c:idx val="6"/>
              <c:layout>
                <c:manualLayout>
                  <c:x val="5.7720955381141803E-2"/>
                  <c:y val="5.864857963460489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916-9741-8A9A-C70B8C84BDDF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7174CA7D-195F-4245-9CAE-A9CF5D184E58}" type="CELLREF">
                      <a:rPr lang="en-US"/>
                      <a:pPr/>
                      <a:t>[CELLREF]</a:t>
                    </a:fld>
                    <a:r>
                      <a:rPr lang="en-US"/>
                      <a:t>     </a:t>
                    </a:r>
                    <a:fld id="{C45F588C-09C1-4F92-A793-39CB96F90E07}" type="VALUE">
                      <a:rPr lang="en-US"/>
                      <a:pPr/>
                      <a:t>[VALUE]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{7174CA7D-195F-4245-9CAE-A9CF5D184E58}</c15:txfldGUID>
                      <c15:f>'Grade K'!$J$27</c15:f>
                      <c15:dlblFieldTableCache>
                        <c:ptCount val="1"/>
                        <c:pt idx="0">
                          <c:v>#DIV/0!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8-9F90-4B7B-8CF2-9161F82D2CEF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'Grade K'!$B$26:$I$26</c:f>
              <c:strCache>
                <c:ptCount val="8"/>
                <c:pt idx="0">
                  <c:v> </c:v>
                </c:pt>
                <c:pt idx="1">
                  <c:v>Fall</c:v>
                </c:pt>
                <c:pt idx="2">
                  <c:v>   </c:v>
                </c:pt>
                <c:pt idx="3">
                  <c:v>Winter</c:v>
                </c:pt>
                <c:pt idx="4">
                  <c:v>    </c:v>
                </c:pt>
                <c:pt idx="5">
                  <c:v>Spring</c:v>
                </c:pt>
                <c:pt idx="6">
                  <c:v>     </c:v>
                </c:pt>
                <c:pt idx="7">
                  <c:v>Should Be</c:v>
                </c:pt>
              </c:strCache>
            </c:strRef>
          </c:cat>
          <c:val>
            <c:numRef>
              <c:f>'Grade K'!$B$27:$I$27</c:f>
              <c:numCache>
                <c:formatCode>0%</c:formatCode>
                <c:ptCount val="8"/>
                <c:pt idx="0" formatCode="General">
                  <c:v>0</c:v>
                </c:pt>
                <c:pt idx="1">
                  <c:v>0</c:v>
                </c:pt>
                <c:pt idx="2" formatCode="General">
                  <c:v>0</c:v>
                </c:pt>
                <c:pt idx="3">
                  <c:v>0</c:v>
                </c:pt>
                <c:pt idx="4" formatCode="General">
                  <c:v>0</c:v>
                </c:pt>
                <c:pt idx="5">
                  <c:v>0</c:v>
                </c:pt>
                <c:pt idx="7">
                  <c:v>0.8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B916-9741-8A9A-C70B8C84BDDF}"/>
            </c:ext>
          </c:extLst>
        </c:ser>
        <c:ser>
          <c:idx val="1"/>
          <c:order val="1"/>
          <c:tx>
            <c:strRef>
              <c:f>'Grade K'!$A$28</c:f>
              <c:strCache>
                <c:ptCount val="1"/>
                <c:pt idx="0">
                  <c:v>11-49%tile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dPt>
            <c:idx val="0"/>
            <c:invertIfNegative val="0"/>
            <c:bubble3D val="0"/>
            <c:spPr>
              <a:noFill/>
              <a:effectLst/>
            </c:spPr>
            <c:extLst>
              <c:ext xmlns:c16="http://schemas.microsoft.com/office/drawing/2014/chart" uri="{C3380CC4-5D6E-409C-BE32-E72D297353CC}">
                <c16:uniqueId val="{0000000A-B916-9741-8A9A-C70B8C84BDDF}"/>
              </c:ext>
            </c:extLst>
          </c:dPt>
          <c:dPt>
            <c:idx val="2"/>
            <c:invertIfNegative val="0"/>
            <c:bubble3D val="0"/>
            <c:spPr>
              <a:noFill/>
              <a:effectLst/>
            </c:spPr>
            <c:extLst>
              <c:ext xmlns:c16="http://schemas.microsoft.com/office/drawing/2014/chart" uri="{C3380CC4-5D6E-409C-BE32-E72D297353CC}">
                <c16:uniqueId val="{0000000C-B916-9741-8A9A-C70B8C84BDDF}"/>
              </c:ext>
            </c:extLst>
          </c:dPt>
          <c:dPt>
            <c:idx val="4"/>
            <c:invertIfNegative val="0"/>
            <c:bubble3D val="0"/>
            <c:spPr>
              <a:noFill/>
              <a:effectLst/>
            </c:spPr>
            <c:extLst>
              <c:ext xmlns:c16="http://schemas.microsoft.com/office/drawing/2014/chart" uri="{C3380CC4-5D6E-409C-BE32-E72D297353CC}">
                <c16:uniqueId val="{0000000E-B916-9741-8A9A-C70B8C84BDDF}"/>
              </c:ext>
            </c:extLst>
          </c:dPt>
          <c:dPt>
            <c:idx val="6"/>
            <c:invertIfNegative val="0"/>
            <c:bubble3D val="0"/>
            <c:spPr>
              <a:noFill/>
              <a:effectLst/>
            </c:spPr>
            <c:extLst>
              <c:ext xmlns:c16="http://schemas.microsoft.com/office/drawing/2014/chart" uri="{C3380CC4-5D6E-409C-BE32-E72D297353CC}">
                <c16:uniqueId val="{00000010-B916-9741-8A9A-C70B8C84BDDF}"/>
              </c:ext>
            </c:extLst>
          </c:dPt>
          <c:dLbls>
            <c:dLbl>
              <c:idx val="0"/>
              <c:layout>
                <c:manualLayout>
                  <c:x val="4.5585214650811598E-2"/>
                  <c:y val="2.563616782868189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B916-9741-8A9A-C70B8C84BDDF}"/>
                </c:ext>
              </c:extLst>
            </c:dLbl>
            <c:dLbl>
              <c:idx val="2"/>
              <c:layout>
                <c:manualLayout>
                  <c:x val="5.0796700354412701E-2"/>
                  <c:y val="2.563616782868189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B916-9741-8A9A-C70B8C84BDDF}"/>
                </c:ext>
              </c:extLst>
            </c:dLbl>
            <c:dLbl>
              <c:idx val="4"/>
              <c:layout>
                <c:manualLayout>
                  <c:x val="5.4262726120908503E-2"/>
                  <c:y val="6.15953572177318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B916-9741-8A9A-C70B8C84BDDF}"/>
                </c:ext>
              </c:extLst>
            </c:dLbl>
            <c:dLbl>
              <c:idx val="6"/>
              <c:layout>
                <c:manualLayout>
                  <c:x val="5.7720818600330098E-2"/>
                  <c:y val="-5.1575250575737605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B916-9741-8A9A-C70B8C84BDDF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080C12FD-9A9E-41BA-ACD7-AB17BEE64576}" type="CELLREF">
                      <a:rPr lang="en-US"/>
                      <a:pPr/>
                      <a:t>[CELLREF]</a:t>
                    </a:fld>
                    <a:r>
                      <a:rPr lang="en-US"/>
                      <a:t>     </a:t>
                    </a:r>
                    <a:fld id="{F834CDC5-89B9-4E0D-BA93-0F41D401E507}" type="VALUE">
                      <a:rPr lang="en-US"/>
                      <a:pPr/>
                      <a:t>[VALUE]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{080C12FD-9A9E-41BA-ACD7-AB17BEE64576}</c15:txfldGUID>
                      <c15:f>'Grade K'!$J$28</c15:f>
                      <c15:dlblFieldTableCache>
                        <c:ptCount val="1"/>
                        <c:pt idx="0">
                          <c:v>#DIV/0!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1-9F90-4B7B-8CF2-9161F82D2CEF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'Grade K'!$B$26:$I$26</c:f>
              <c:strCache>
                <c:ptCount val="8"/>
                <c:pt idx="0">
                  <c:v> </c:v>
                </c:pt>
                <c:pt idx="1">
                  <c:v>Fall</c:v>
                </c:pt>
                <c:pt idx="2">
                  <c:v>   </c:v>
                </c:pt>
                <c:pt idx="3">
                  <c:v>Winter</c:v>
                </c:pt>
                <c:pt idx="4">
                  <c:v>    </c:v>
                </c:pt>
                <c:pt idx="5">
                  <c:v>Spring</c:v>
                </c:pt>
                <c:pt idx="6">
                  <c:v>     </c:v>
                </c:pt>
                <c:pt idx="7">
                  <c:v>Should Be</c:v>
                </c:pt>
              </c:strCache>
            </c:strRef>
          </c:cat>
          <c:val>
            <c:numRef>
              <c:f>'Grade K'!$B$28:$I$28</c:f>
              <c:numCache>
                <c:formatCode>0%</c:formatCode>
                <c:ptCount val="8"/>
                <c:pt idx="0" formatCode="General">
                  <c:v>0</c:v>
                </c:pt>
                <c:pt idx="1">
                  <c:v>0</c:v>
                </c:pt>
                <c:pt idx="2" formatCode="General">
                  <c:v>0</c:v>
                </c:pt>
                <c:pt idx="3">
                  <c:v>0</c:v>
                </c:pt>
                <c:pt idx="4" formatCode="General">
                  <c:v>0</c:v>
                </c:pt>
                <c:pt idx="5">
                  <c:v>0</c:v>
                </c:pt>
                <c:pt idx="7">
                  <c:v>0.15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B916-9741-8A9A-C70B8C84BDDF}"/>
            </c:ext>
          </c:extLst>
        </c:ser>
        <c:ser>
          <c:idx val="2"/>
          <c:order val="2"/>
          <c:tx>
            <c:strRef>
              <c:f>'Grade K'!$A$29</c:f>
              <c:strCache>
                <c:ptCount val="1"/>
                <c:pt idx="0">
                  <c:v>≤10%tile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Pt>
            <c:idx val="0"/>
            <c:invertIfNegative val="0"/>
            <c:bubble3D val="0"/>
            <c:spPr>
              <a:noFill/>
              <a:effectLst/>
            </c:spPr>
            <c:extLst>
              <c:ext xmlns:c16="http://schemas.microsoft.com/office/drawing/2014/chart" uri="{C3380CC4-5D6E-409C-BE32-E72D297353CC}">
                <c16:uniqueId val="{00000013-B916-9741-8A9A-C70B8C84BDDF}"/>
              </c:ext>
            </c:extLst>
          </c:dPt>
          <c:dPt>
            <c:idx val="2"/>
            <c:invertIfNegative val="0"/>
            <c:bubble3D val="0"/>
            <c:spPr>
              <a:noFill/>
              <a:effectLst/>
            </c:spPr>
            <c:extLst>
              <c:ext xmlns:c16="http://schemas.microsoft.com/office/drawing/2014/chart" uri="{C3380CC4-5D6E-409C-BE32-E72D297353CC}">
                <c16:uniqueId val="{00000015-B916-9741-8A9A-C70B8C84BDDF}"/>
              </c:ext>
            </c:extLst>
          </c:dPt>
          <c:dPt>
            <c:idx val="4"/>
            <c:invertIfNegative val="0"/>
            <c:bubble3D val="0"/>
            <c:spPr>
              <a:noFill/>
              <a:effectLst/>
            </c:spPr>
            <c:extLst>
              <c:ext xmlns:c16="http://schemas.microsoft.com/office/drawing/2014/chart" uri="{C3380CC4-5D6E-409C-BE32-E72D297353CC}">
                <c16:uniqueId val="{00000017-B916-9741-8A9A-C70B8C84BDDF}"/>
              </c:ext>
            </c:extLst>
          </c:dPt>
          <c:dPt>
            <c:idx val="6"/>
            <c:invertIfNegative val="0"/>
            <c:bubble3D val="0"/>
            <c:spPr>
              <a:noFill/>
              <a:effectLst/>
            </c:spPr>
            <c:extLst>
              <c:ext xmlns:c16="http://schemas.microsoft.com/office/drawing/2014/chart" uri="{C3380CC4-5D6E-409C-BE32-E72D297353CC}">
                <c16:uniqueId val="{00000019-B916-9741-8A9A-C70B8C84BDDF}"/>
              </c:ext>
            </c:extLst>
          </c:dPt>
          <c:dLbls>
            <c:dLbl>
              <c:idx val="0"/>
              <c:layout>
                <c:manualLayout>
                  <c:x val="4.5585214650811598E-2"/>
                  <c:y val="-1.03203644119611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B916-9741-8A9A-C70B8C84BDDF}"/>
                </c:ext>
              </c:extLst>
            </c:dLbl>
            <c:dLbl>
              <c:idx val="2"/>
              <c:layout>
                <c:manualLayout>
                  <c:x val="5.2533816662009299E-2"/>
                  <c:y val="6.01206398519649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B916-9741-8A9A-C70B8C84BDDF}"/>
                </c:ext>
              </c:extLst>
            </c:dLbl>
            <c:dLbl>
              <c:idx val="4"/>
              <c:layout>
                <c:manualLayout>
                  <c:x val="5.4254792833834498E-2"/>
                  <c:y val="-5.8962123146605804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B916-9741-8A9A-C70B8C84BDDF}"/>
                </c:ext>
              </c:extLst>
            </c:dLbl>
            <c:dLbl>
              <c:idx val="6"/>
              <c:layout>
                <c:manualLayout>
                  <c:x val="5.7720955381141803E-2"/>
                  <c:y val="-8.8429898977877798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B916-9741-8A9A-C70B8C84BDDF}"/>
                </c:ext>
              </c:extLst>
            </c:dLbl>
            <c:dLbl>
              <c:idx val="9"/>
              <c:layout>
                <c:manualLayout>
                  <c:x val="-6.5459308380658278E-3"/>
                  <c:y val="-2.997240837204942E-17"/>
                </c:manualLayout>
              </c:layout>
              <c:tx>
                <c:rich>
                  <a:bodyPr/>
                  <a:lstStyle/>
                  <a:p>
                    <a:fld id="{9DD9E63F-7228-4848-9E87-01B50FD23755}" type="CELLREF">
                      <a:rPr lang="en-US"/>
                      <a:pPr/>
                      <a:t>[CELLREF]</a:t>
                    </a:fld>
                    <a:r>
                      <a:rPr lang="en-US"/>
                      <a:t>     </a:t>
                    </a:r>
                    <a:fld id="{B7E74C4A-F822-4B71-85EE-B9AFC3B7A275}" type="VALUE">
                      <a:rPr lang="en-US"/>
                      <a:pPr/>
                      <a:t>[VALUE]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{9DD9E63F-7228-4848-9E87-01B50FD23755}</c15:txfldGUID>
                      <c15:f>'Grade K'!$J$29</c15:f>
                      <c15:dlblFieldTableCache>
                        <c:ptCount val="1"/>
                        <c:pt idx="0">
                          <c:v>#DIV/0!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A-9F90-4B7B-8CF2-9161F82D2CEF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'Grade K'!$B$26:$I$26</c:f>
              <c:strCache>
                <c:ptCount val="8"/>
                <c:pt idx="0">
                  <c:v> </c:v>
                </c:pt>
                <c:pt idx="1">
                  <c:v>Fall</c:v>
                </c:pt>
                <c:pt idx="2">
                  <c:v>   </c:v>
                </c:pt>
                <c:pt idx="3">
                  <c:v>Winter</c:v>
                </c:pt>
                <c:pt idx="4">
                  <c:v>    </c:v>
                </c:pt>
                <c:pt idx="5">
                  <c:v>Spring</c:v>
                </c:pt>
                <c:pt idx="6">
                  <c:v>     </c:v>
                </c:pt>
                <c:pt idx="7">
                  <c:v>Should Be</c:v>
                </c:pt>
              </c:strCache>
            </c:strRef>
          </c:cat>
          <c:val>
            <c:numRef>
              <c:f>'Grade K'!$B$29:$I$29</c:f>
              <c:numCache>
                <c:formatCode>0%</c:formatCode>
                <c:ptCount val="8"/>
                <c:pt idx="0" formatCode="General">
                  <c:v>0</c:v>
                </c:pt>
                <c:pt idx="1">
                  <c:v>0</c:v>
                </c:pt>
                <c:pt idx="2" formatCode="General">
                  <c:v>0</c:v>
                </c:pt>
                <c:pt idx="3">
                  <c:v>0</c:v>
                </c:pt>
                <c:pt idx="4" formatCode="General">
                  <c:v>0</c:v>
                </c:pt>
                <c:pt idx="5">
                  <c:v>0</c:v>
                </c:pt>
                <c:pt idx="7">
                  <c:v>0.05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A-B916-9741-8A9A-C70B8C84BDD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0"/>
        <c:gapDepth val="0"/>
        <c:shape val="pyramid"/>
        <c:axId val="529813080"/>
        <c:axId val="529807592"/>
        <c:axId val="0"/>
      </c:bar3DChart>
      <c:catAx>
        <c:axId val="52981308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529807592"/>
        <c:crosses val="autoZero"/>
        <c:auto val="1"/>
        <c:lblAlgn val="ctr"/>
        <c:lblOffset val="100"/>
        <c:noMultiLvlLbl val="0"/>
      </c:catAx>
      <c:valAx>
        <c:axId val="529807592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52981308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Grade 1 </a:t>
            </a:r>
            <a:r>
              <a:rPr lang="en-US" baseline="0"/>
              <a:t>Math</a:t>
            </a:r>
            <a:endParaRPr lang="en-US"/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percentStacked"/>
        <c:varyColors val="0"/>
        <c:ser>
          <c:idx val="0"/>
          <c:order val="0"/>
          <c:tx>
            <c:strRef>
              <c:f>'Grade 1'!$A$2</c:f>
              <c:strCache>
                <c:ptCount val="1"/>
                <c:pt idx="0">
                  <c:v>50%tile+</c:v>
                </c:pt>
              </c:strCache>
            </c:strRef>
          </c:tx>
          <c:spPr>
            <a:solidFill>
              <a:srgbClr val="ABFF5A"/>
            </a:solidFill>
          </c:spPr>
          <c:invertIfNegative val="0"/>
          <c:dPt>
            <c:idx val="0"/>
            <c:invertIfNegative val="0"/>
            <c:bubble3D val="0"/>
            <c:spPr>
              <a:noFill/>
              <a:effectLst/>
            </c:spPr>
            <c:extLst>
              <c:ext xmlns:c16="http://schemas.microsoft.com/office/drawing/2014/chart" uri="{C3380CC4-5D6E-409C-BE32-E72D297353CC}">
                <c16:uniqueId val="{00000001-F5C6-374C-8763-C524E58468AA}"/>
              </c:ext>
            </c:extLst>
          </c:dPt>
          <c:dPt>
            <c:idx val="2"/>
            <c:invertIfNegative val="0"/>
            <c:bubble3D val="0"/>
            <c:spPr>
              <a:noFill/>
              <a:effectLst/>
            </c:spPr>
            <c:extLst>
              <c:ext xmlns:c16="http://schemas.microsoft.com/office/drawing/2014/chart" uri="{C3380CC4-5D6E-409C-BE32-E72D297353CC}">
                <c16:uniqueId val="{00000003-F5C6-374C-8763-C524E58468AA}"/>
              </c:ext>
            </c:extLst>
          </c:dPt>
          <c:dPt>
            <c:idx val="4"/>
            <c:invertIfNegative val="0"/>
            <c:bubble3D val="0"/>
            <c:spPr>
              <a:noFill/>
              <a:effectLst/>
            </c:spPr>
            <c:extLst>
              <c:ext xmlns:c16="http://schemas.microsoft.com/office/drawing/2014/chart" uri="{C3380CC4-5D6E-409C-BE32-E72D297353CC}">
                <c16:uniqueId val="{00000005-F5C6-374C-8763-C524E58468AA}"/>
              </c:ext>
            </c:extLst>
          </c:dPt>
          <c:dPt>
            <c:idx val="6"/>
            <c:invertIfNegative val="0"/>
            <c:bubble3D val="0"/>
            <c:spPr>
              <a:noFill/>
              <a:effectLst/>
            </c:spPr>
            <c:extLst>
              <c:ext xmlns:c16="http://schemas.microsoft.com/office/drawing/2014/chart" uri="{C3380CC4-5D6E-409C-BE32-E72D297353CC}">
                <c16:uniqueId val="{00000007-F5C6-374C-8763-C524E58468AA}"/>
              </c:ext>
            </c:extLst>
          </c:dPt>
          <c:dLbls>
            <c:dLbl>
              <c:idx val="0"/>
              <c:layout>
                <c:manualLayout>
                  <c:x val="4.5561004447154503E-2"/>
                  <c:y val="-8.8429898977874697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F5C6-374C-8763-C524E58468AA}"/>
                </c:ext>
              </c:extLst>
            </c:dLbl>
            <c:dLbl>
              <c:idx val="2"/>
              <c:layout>
                <c:manualLayout>
                  <c:x val="5.0796700354412798E-2"/>
                  <c:y val="2.342807750264189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F5C6-374C-8763-C524E58468AA}"/>
                </c:ext>
              </c:extLst>
            </c:dLbl>
            <c:dLbl>
              <c:idx val="4"/>
              <c:layout>
                <c:manualLayout>
                  <c:x val="5.4262862901720103E-2"/>
                  <c:y val="5.790723522911130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F5C6-374C-8763-C524E58468AA}"/>
                </c:ext>
              </c:extLst>
            </c:dLbl>
            <c:dLbl>
              <c:idx val="6"/>
              <c:layout>
                <c:manualLayout>
                  <c:x val="5.7720955381141803E-2"/>
                  <c:y val="5.864857963460489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5C6-374C-8763-C524E58468AA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6890815C-E22E-4641-9F90-07FDA978C835}" type="CELLREF">
                      <a:rPr lang="en-US"/>
                      <a:pPr/>
                      <a:t>[CELLREF]</a:t>
                    </a:fld>
                    <a:r>
                      <a:rPr lang="en-US"/>
                      <a:t>     </a:t>
                    </a:r>
                    <a:fld id="{257BAF96-FAF1-4601-B60F-3F1ACA824449}" type="VALUE">
                      <a:rPr lang="en-US"/>
                      <a:pPr/>
                      <a:t>[VALUE]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{6890815C-E22E-4641-9F90-07FDA978C835}</c15:txfldGUID>
                      <c15:f>'Grade 1'!$J$2</c15:f>
                      <c15:dlblFieldTableCache>
                        <c:ptCount val="1"/>
                        <c:pt idx="0">
                          <c:v>#DIV/0!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8-6B6A-4C52-9278-D28459EBA969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'Grade 1'!$B$1:$I$1</c:f>
              <c:strCache>
                <c:ptCount val="8"/>
                <c:pt idx="0">
                  <c:v> </c:v>
                </c:pt>
                <c:pt idx="1">
                  <c:v>Fall</c:v>
                </c:pt>
                <c:pt idx="2">
                  <c:v>   </c:v>
                </c:pt>
                <c:pt idx="3">
                  <c:v>Winter</c:v>
                </c:pt>
                <c:pt idx="4">
                  <c:v>    </c:v>
                </c:pt>
                <c:pt idx="5">
                  <c:v>Spring</c:v>
                </c:pt>
                <c:pt idx="6">
                  <c:v>     </c:v>
                </c:pt>
                <c:pt idx="7">
                  <c:v>Should Be</c:v>
                </c:pt>
              </c:strCache>
            </c:strRef>
          </c:cat>
          <c:val>
            <c:numRef>
              <c:f>'Grade 1'!$B$2:$I$2</c:f>
              <c:numCache>
                <c:formatCode>0%</c:formatCode>
                <c:ptCount val="8"/>
                <c:pt idx="0" formatCode="General">
                  <c:v>0</c:v>
                </c:pt>
                <c:pt idx="1">
                  <c:v>0</c:v>
                </c:pt>
                <c:pt idx="2" formatCode="General">
                  <c:v>0</c:v>
                </c:pt>
                <c:pt idx="3">
                  <c:v>0</c:v>
                </c:pt>
                <c:pt idx="4" formatCode="General">
                  <c:v>0</c:v>
                </c:pt>
                <c:pt idx="5">
                  <c:v>0</c:v>
                </c:pt>
                <c:pt idx="7">
                  <c:v>0.8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F5C6-374C-8763-C524E58468AA}"/>
            </c:ext>
          </c:extLst>
        </c:ser>
        <c:ser>
          <c:idx val="1"/>
          <c:order val="1"/>
          <c:tx>
            <c:strRef>
              <c:f>'Grade 1'!$A$3</c:f>
              <c:strCache>
                <c:ptCount val="1"/>
                <c:pt idx="0">
                  <c:v>11-49%tile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dPt>
            <c:idx val="0"/>
            <c:invertIfNegative val="0"/>
            <c:bubble3D val="0"/>
            <c:spPr>
              <a:noFill/>
              <a:effectLst/>
            </c:spPr>
            <c:extLst>
              <c:ext xmlns:c16="http://schemas.microsoft.com/office/drawing/2014/chart" uri="{C3380CC4-5D6E-409C-BE32-E72D297353CC}">
                <c16:uniqueId val="{0000000A-F5C6-374C-8763-C524E58468AA}"/>
              </c:ext>
            </c:extLst>
          </c:dPt>
          <c:dPt>
            <c:idx val="2"/>
            <c:invertIfNegative val="0"/>
            <c:bubble3D val="0"/>
            <c:spPr>
              <a:noFill/>
              <a:effectLst/>
            </c:spPr>
            <c:extLst>
              <c:ext xmlns:c16="http://schemas.microsoft.com/office/drawing/2014/chart" uri="{C3380CC4-5D6E-409C-BE32-E72D297353CC}">
                <c16:uniqueId val="{0000000C-F5C6-374C-8763-C524E58468AA}"/>
              </c:ext>
            </c:extLst>
          </c:dPt>
          <c:dPt>
            <c:idx val="4"/>
            <c:invertIfNegative val="0"/>
            <c:bubble3D val="0"/>
            <c:spPr>
              <a:noFill/>
              <a:effectLst/>
            </c:spPr>
            <c:extLst>
              <c:ext xmlns:c16="http://schemas.microsoft.com/office/drawing/2014/chart" uri="{C3380CC4-5D6E-409C-BE32-E72D297353CC}">
                <c16:uniqueId val="{0000000E-F5C6-374C-8763-C524E58468AA}"/>
              </c:ext>
            </c:extLst>
          </c:dPt>
          <c:dPt>
            <c:idx val="6"/>
            <c:invertIfNegative val="0"/>
            <c:bubble3D val="0"/>
            <c:spPr>
              <a:noFill/>
              <a:effectLst/>
            </c:spPr>
            <c:extLst>
              <c:ext xmlns:c16="http://schemas.microsoft.com/office/drawing/2014/chart" uri="{C3380CC4-5D6E-409C-BE32-E72D297353CC}">
                <c16:uniqueId val="{00000010-F5C6-374C-8763-C524E58468AA}"/>
              </c:ext>
            </c:extLst>
          </c:dPt>
          <c:dLbls>
            <c:dLbl>
              <c:idx val="0"/>
              <c:layout>
                <c:manualLayout>
                  <c:x val="4.5585214650811598E-2"/>
                  <c:y val="2.563616782868189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F5C6-374C-8763-C524E58468AA}"/>
                </c:ext>
              </c:extLst>
            </c:dLbl>
            <c:dLbl>
              <c:idx val="2"/>
              <c:layout>
                <c:manualLayout>
                  <c:x val="5.0796700354412701E-2"/>
                  <c:y val="2.563616782868189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F5C6-374C-8763-C524E58468AA}"/>
                </c:ext>
              </c:extLst>
            </c:dLbl>
            <c:dLbl>
              <c:idx val="4"/>
              <c:layout>
                <c:manualLayout>
                  <c:x val="5.4262726120908503E-2"/>
                  <c:y val="6.15953572177318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F5C6-374C-8763-C524E58468AA}"/>
                </c:ext>
              </c:extLst>
            </c:dLbl>
            <c:dLbl>
              <c:idx val="6"/>
              <c:layout>
                <c:manualLayout>
                  <c:x val="5.7720818600330098E-2"/>
                  <c:y val="-5.1575250575737605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F5C6-374C-8763-C524E58468AA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7A0A005F-C7DE-4144-9AB3-7281A4006D42}" type="CELLREF">
                      <a:rPr lang="en-US"/>
                      <a:pPr/>
                      <a:t>[CELLREF]</a:t>
                    </a:fld>
                    <a:r>
                      <a:rPr lang="en-US"/>
                      <a:t>     </a:t>
                    </a:r>
                    <a:fld id="{D22E4283-F8A2-4CC9-A174-CE682A28E5EF}" type="VALUE">
                      <a:rPr lang="en-US"/>
                      <a:pPr/>
                      <a:t>[VALUE]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{7A0A005F-C7DE-4144-9AB3-7281A4006D42}</c15:txfldGUID>
                      <c15:f>'Grade 1'!$J$3</c15:f>
                      <c15:dlblFieldTableCache>
                        <c:ptCount val="1"/>
                        <c:pt idx="0">
                          <c:v>#DIV/0!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1-6B6A-4C52-9278-D28459EBA969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'Grade 1'!$B$1:$I$1</c:f>
              <c:strCache>
                <c:ptCount val="8"/>
                <c:pt idx="0">
                  <c:v> </c:v>
                </c:pt>
                <c:pt idx="1">
                  <c:v>Fall</c:v>
                </c:pt>
                <c:pt idx="2">
                  <c:v>   </c:v>
                </c:pt>
                <c:pt idx="3">
                  <c:v>Winter</c:v>
                </c:pt>
                <c:pt idx="4">
                  <c:v>    </c:v>
                </c:pt>
                <c:pt idx="5">
                  <c:v>Spring</c:v>
                </c:pt>
                <c:pt idx="6">
                  <c:v>     </c:v>
                </c:pt>
                <c:pt idx="7">
                  <c:v>Should Be</c:v>
                </c:pt>
              </c:strCache>
            </c:strRef>
          </c:cat>
          <c:val>
            <c:numRef>
              <c:f>'Grade 1'!$B$3:$I$3</c:f>
              <c:numCache>
                <c:formatCode>0%</c:formatCode>
                <c:ptCount val="8"/>
                <c:pt idx="0" formatCode="General">
                  <c:v>0</c:v>
                </c:pt>
                <c:pt idx="1">
                  <c:v>0</c:v>
                </c:pt>
                <c:pt idx="2" formatCode="General">
                  <c:v>0</c:v>
                </c:pt>
                <c:pt idx="3">
                  <c:v>0</c:v>
                </c:pt>
                <c:pt idx="4" formatCode="General">
                  <c:v>0</c:v>
                </c:pt>
                <c:pt idx="5">
                  <c:v>0</c:v>
                </c:pt>
                <c:pt idx="7">
                  <c:v>0.15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F5C6-374C-8763-C524E58468AA}"/>
            </c:ext>
          </c:extLst>
        </c:ser>
        <c:ser>
          <c:idx val="2"/>
          <c:order val="2"/>
          <c:tx>
            <c:strRef>
              <c:f>'Grade 1'!$A$4</c:f>
              <c:strCache>
                <c:ptCount val="1"/>
                <c:pt idx="0">
                  <c:v>≤10%tile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Pt>
            <c:idx val="0"/>
            <c:invertIfNegative val="0"/>
            <c:bubble3D val="0"/>
            <c:spPr>
              <a:noFill/>
              <a:effectLst/>
            </c:spPr>
            <c:extLst>
              <c:ext xmlns:c16="http://schemas.microsoft.com/office/drawing/2014/chart" uri="{C3380CC4-5D6E-409C-BE32-E72D297353CC}">
                <c16:uniqueId val="{00000013-F5C6-374C-8763-C524E58468AA}"/>
              </c:ext>
            </c:extLst>
          </c:dPt>
          <c:dPt>
            <c:idx val="2"/>
            <c:invertIfNegative val="0"/>
            <c:bubble3D val="0"/>
            <c:spPr>
              <a:noFill/>
              <a:effectLst/>
            </c:spPr>
            <c:extLst>
              <c:ext xmlns:c16="http://schemas.microsoft.com/office/drawing/2014/chart" uri="{C3380CC4-5D6E-409C-BE32-E72D297353CC}">
                <c16:uniqueId val="{00000015-F5C6-374C-8763-C524E58468AA}"/>
              </c:ext>
            </c:extLst>
          </c:dPt>
          <c:dPt>
            <c:idx val="4"/>
            <c:invertIfNegative val="0"/>
            <c:bubble3D val="0"/>
            <c:spPr>
              <a:noFill/>
              <a:effectLst/>
            </c:spPr>
            <c:extLst>
              <c:ext xmlns:c16="http://schemas.microsoft.com/office/drawing/2014/chart" uri="{C3380CC4-5D6E-409C-BE32-E72D297353CC}">
                <c16:uniqueId val="{00000017-F5C6-374C-8763-C524E58468AA}"/>
              </c:ext>
            </c:extLst>
          </c:dPt>
          <c:dPt>
            <c:idx val="6"/>
            <c:invertIfNegative val="0"/>
            <c:bubble3D val="0"/>
            <c:spPr>
              <a:noFill/>
              <a:effectLst/>
            </c:spPr>
            <c:extLst>
              <c:ext xmlns:c16="http://schemas.microsoft.com/office/drawing/2014/chart" uri="{C3380CC4-5D6E-409C-BE32-E72D297353CC}">
                <c16:uniqueId val="{00000019-F5C6-374C-8763-C524E58468AA}"/>
              </c:ext>
            </c:extLst>
          </c:dPt>
          <c:dLbls>
            <c:dLbl>
              <c:idx val="0"/>
              <c:layout>
                <c:manualLayout>
                  <c:x val="4.5585214650811598E-2"/>
                  <c:y val="-1.03203644119611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F5C6-374C-8763-C524E58468AA}"/>
                </c:ext>
              </c:extLst>
            </c:dLbl>
            <c:dLbl>
              <c:idx val="1"/>
              <c:spPr/>
              <c:txPr>
                <a:bodyPr/>
                <a:lstStyle/>
                <a:p>
                  <a:pPr>
                    <a:defRPr b="0" i="0"/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A-6B6A-4C52-9278-D28459EBA969}"/>
                </c:ext>
              </c:extLst>
            </c:dLbl>
            <c:dLbl>
              <c:idx val="2"/>
              <c:layout>
                <c:manualLayout>
                  <c:x val="5.2533816662009299E-2"/>
                  <c:y val="6.01206398519649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F5C6-374C-8763-C524E58468AA}"/>
                </c:ext>
              </c:extLst>
            </c:dLbl>
            <c:dLbl>
              <c:idx val="4"/>
              <c:layout>
                <c:manualLayout>
                  <c:x val="5.4254792833834498E-2"/>
                  <c:y val="-5.8962123146605804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F5C6-374C-8763-C524E58468AA}"/>
                </c:ext>
              </c:extLst>
            </c:dLbl>
            <c:dLbl>
              <c:idx val="6"/>
              <c:layout>
                <c:manualLayout>
                  <c:x val="5.7720955381141803E-2"/>
                  <c:y val="-8.8429898977877798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F5C6-374C-8763-C524E58468AA}"/>
                </c:ext>
              </c:extLst>
            </c:dLbl>
            <c:dLbl>
              <c:idx val="9"/>
              <c:layout>
                <c:manualLayout>
                  <c:x val="-1.3091810133369151E-2"/>
                  <c:y val="-2.4523162867528835E-2"/>
                </c:manualLayout>
              </c:layout>
              <c:tx>
                <c:rich>
                  <a:bodyPr wrap="square" lIns="38100" tIns="19050" rIns="38100" bIns="19050" anchor="ctr">
                    <a:noAutofit/>
                  </a:bodyPr>
                  <a:lstStyle/>
                  <a:p>
                    <a:pPr>
                      <a:defRPr/>
                    </a:pPr>
                    <a:r>
                      <a:rPr lang="en-US"/>
                      <a:t>  </a:t>
                    </a:r>
                    <a:fld id="{CEC4E277-2465-4A8A-B222-5AEDB8F52131}" type="CELLREF">
                      <a:rPr lang="en-US"/>
                      <a:pPr>
                        <a:defRPr/>
                      </a:pPr>
                      <a:t>[CELLREF]</a:t>
                    </a:fld>
                    <a:r>
                      <a:rPr lang="en-US"/>
                      <a:t>     </a:t>
                    </a:r>
                    <a:fld id="{DFA8229D-C086-49E5-8EE3-711D94BF8317}" type="VALUE">
                      <a:rPr lang="en-US"/>
                      <a:pPr>
                        <a:defRPr/>
                      </a:pPr>
                      <a:t>[VALUE]</a:t>
                    </a:fld>
                    <a:endParaRPr 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5.1922323407537378E-2"/>
                      <c:h val="6.6065529495636433E-2"/>
                    </c:manualLayout>
                  </c15:layout>
                  <c15:dlblFieldTable>
                    <c15:dlblFTEntry>
                      <c15:txfldGUID>{CEC4E277-2465-4A8A-B222-5AEDB8F52131}</c15:txfldGUID>
                      <c15:f>'Grade 1'!$J$4</c15:f>
                      <c15:dlblFieldTableCache>
                        <c:ptCount val="1"/>
                        <c:pt idx="0">
                          <c:v>#DIV/0!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B-6B6A-4C52-9278-D28459EBA969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'Grade 1'!$B$1:$I$1</c:f>
              <c:strCache>
                <c:ptCount val="8"/>
                <c:pt idx="0">
                  <c:v> </c:v>
                </c:pt>
                <c:pt idx="1">
                  <c:v>Fall</c:v>
                </c:pt>
                <c:pt idx="2">
                  <c:v>   </c:v>
                </c:pt>
                <c:pt idx="3">
                  <c:v>Winter</c:v>
                </c:pt>
                <c:pt idx="4">
                  <c:v>    </c:v>
                </c:pt>
                <c:pt idx="5">
                  <c:v>Spring</c:v>
                </c:pt>
                <c:pt idx="6">
                  <c:v>     </c:v>
                </c:pt>
                <c:pt idx="7">
                  <c:v>Should Be</c:v>
                </c:pt>
              </c:strCache>
            </c:strRef>
          </c:cat>
          <c:val>
            <c:numRef>
              <c:f>'Grade 1'!$B$4:$I$4</c:f>
              <c:numCache>
                <c:formatCode>0%</c:formatCode>
                <c:ptCount val="8"/>
                <c:pt idx="0" formatCode="General">
                  <c:v>0</c:v>
                </c:pt>
                <c:pt idx="1">
                  <c:v>0</c:v>
                </c:pt>
                <c:pt idx="2" formatCode="General">
                  <c:v>0</c:v>
                </c:pt>
                <c:pt idx="3">
                  <c:v>0</c:v>
                </c:pt>
                <c:pt idx="4" formatCode="General">
                  <c:v>0</c:v>
                </c:pt>
                <c:pt idx="5">
                  <c:v>0</c:v>
                </c:pt>
                <c:pt idx="7">
                  <c:v>0.05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B-F5C6-374C-8763-C524E58468A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0"/>
        <c:gapDepth val="0"/>
        <c:shape val="pyramid"/>
        <c:axId val="571184184"/>
        <c:axId val="420897960"/>
        <c:axId val="0"/>
      </c:bar3DChart>
      <c:catAx>
        <c:axId val="57118418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420897960"/>
        <c:crosses val="autoZero"/>
        <c:auto val="1"/>
        <c:lblAlgn val="ctr"/>
        <c:lblOffset val="100"/>
        <c:noMultiLvlLbl val="0"/>
      </c:catAx>
      <c:valAx>
        <c:axId val="420897960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57118418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Grade 1 </a:t>
            </a:r>
            <a:r>
              <a:rPr lang="en-US" baseline="0"/>
              <a:t>Reading </a:t>
            </a:r>
            <a:endParaRPr lang="en-US"/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percentStacked"/>
        <c:varyColors val="0"/>
        <c:ser>
          <c:idx val="0"/>
          <c:order val="0"/>
          <c:tx>
            <c:strRef>
              <c:f>'Grade 1'!$A$27</c:f>
              <c:strCache>
                <c:ptCount val="1"/>
                <c:pt idx="0">
                  <c:v>50%tile+</c:v>
                </c:pt>
              </c:strCache>
            </c:strRef>
          </c:tx>
          <c:spPr>
            <a:solidFill>
              <a:srgbClr val="ABFF5A"/>
            </a:solidFill>
          </c:spPr>
          <c:invertIfNegative val="0"/>
          <c:dPt>
            <c:idx val="0"/>
            <c:invertIfNegative val="0"/>
            <c:bubble3D val="0"/>
            <c:spPr>
              <a:noFill/>
              <a:effectLst/>
            </c:spPr>
            <c:extLst>
              <c:ext xmlns:c16="http://schemas.microsoft.com/office/drawing/2014/chart" uri="{C3380CC4-5D6E-409C-BE32-E72D297353CC}">
                <c16:uniqueId val="{00000001-B916-9741-8A9A-C70B8C84BDDF}"/>
              </c:ext>
            </c:extLst>
          </c:dPt>
          <c:dPt>
            <c:idx val="2"/>
            <c:invertIfNegative val="0"/>
            <c:bubble3D val="0"/>
            <c:spPr>
              <a:noFill/>
              <a:effectLst/>
            </c:spPr>
            <c:extLst>
              <c:ext xmlns:c16="http://schemas.microsoft.com/office/drawing/2014/chart" uri="{C3380CC4-5D6E-409C-BE32-E72D297353CC}">
                <c16:uniqueId val="{00000003-B916-9741-8A9A-C70B8C84BDDF}"/>
              </c:ext>
            </c:extLst>
          </c:dPt>
          <c:dPt>
            <c:idx val="4"/>
            <c:invertIfNegative val="0"/>
            <c:bubble3D val="0"/>
            <c:spPr>
              <a:noFill/>
              <a:effectLst/>
            </c:spPr>
            <c:extLst>
              <c:ext xmlns:c16="http://schemas.microsoft.com/office/drawing/2014/chart" uri="{C3380CC4-5D6E-409C-BE32-E72D297353CC}">
                <c16:uniqueId val="{00000005-B916-9741-8A9A-C70B8C84BDDF}"/>
              </c:ext>
            </c:extLst>
          </c:dPt>
          <c:dPt>
            <c:idx val="6"/>
            <c:invertIfNegative val="0"/>
            <c:bubble3D val="0"/>
            <c:spPr>
              <a:noFill/>
              <a:effectLst/>
            </c:spPr>
            <c:extLst>
              <c:ext xmlns:c16="http://schemas.microsoft.com/office/drawing/2014/chart" uri="{C3380CC4-5D6E-409C-BE32-E72D297353CC}">
                <c16:uniqueId val="{00000007-B916-9741-8A9A-C70B8C84BDDF}"/>
              </c:ext>
            </c:extLst>
          </c:dPt>
          <c:dLbls>
            <c:dLbl>
              <c:idx val="0"/>
              <c:layout>
                <c:manualLayout>
                  <c:x val="4.5561004447154503E-2"/>
                  <c:y val="-8.8429898977874697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B916-9741-8A9A-C70B8C84BDDF}"/>
                </c:ext>
              </c:extLst>
            </c:dLbl>
            <c:dLbl>
              <c:idx val="2"/>
              <c:layout>
                <c:manualLayout>
                  <c:x val="5.0796700354412798E-2"/>
                  <c:y val="2.342807750264189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B916-9741-8A9A-C70B8C84BDDF}"/>
                </c:ext>
              </c:extLst>
            </c:dLbl>
            <c:dLbl>
              <c:idx val="4"/>
              <c:layout>
                <c:manualLayout>
                  <c:x val="5.4262862901720103E-2"/>
                  <c:y val="5.790723522911130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B916-9741-8A9A-C70B8C84BDDF}"/>
                </c:ext>
              </c:extLst>
            </c:dLbl>
            <c:dLbl>
              <c:idx val="6"/>
              <c:layout>
                <c:manualLayout>
                  <c:x val="5.7720955381141803E-2"/>
                  <c:y val="5.864857963460489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916-9741-8A9A-C70B8C84BDDF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7174CA7D-195F-4245-9CAE-A9CF5D184E58}" type="CELLREF">
                      <a:rPr lang="en-US"/>
                      <a:pPr/>
                      <a:t>[CELLREF]</a:t>
                    </a:fld>
                    <a:r>
                      <a:rPr lang="en-US"/>
                      <a:t>     </a:t>
                    </a:r>
                    <a:fld id="{C45F588C-09C1-4F92-A793-39CB96F90E07}" type="VALUE">
                      <a:rPr lang="en-US"/>
                      <a:pPr/>
                      <a:t>[VALUE]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{7174CA7D-195F-4245-9CAE-A9CF5D184E58}</c15:txfldGUID>
                      <c15:f>'Grade 1'!$J$27</c15:f>
                      <c15:dlblFieldTableCache>
                        <c:ptCount val="1"/>
                        <c:pt idx="0">
                          <c:v>#DIV/0!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8-2CF5-4744-8212-4CB09D8E6743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'Grade 1'!$B$26:$I$26</c:f>
              <c:strCache>
                <c:ptCount val="8"/>
                <c:pt idx="0">
                  <c:v> </c:v>
                </c:pt>
                <c:pt idx="1">
                  <c:v>Fall</c:v>
                </c:pt>
                <c:pt idx="2">
                  <c:v>   </c:v>
                </c:pt>
                <c:pt idx="3">
                  <c:v>Winter</c:v>
                </c:pt>
                <c:pt idx="4">
                  <c:v>    </c:v>
                </c:pt>
                <c:pt idx="5">
                  <c:v>Spring</c:v>
                </c:pt>
                <c:pt idx="6">
                  <c:v>     </c:v>
                </c:pt>
                <c:pt idx="7">
                  <c:v>Should Be</c:v>
                </c:pt>
              </c:strCache>
            </c:strRef>
          </c:cat>
          <c:val>
            <c:numRef>
              <c:f>'Grade 1'!$B$27:$I$27</c:f>
              <c:numCache>
                <c:formatCode>0%</c:formatCode>
                <c:ptCount val="8"/>
                <c:pt idx="0" formatCode="General">
                  <c:v>0</c:v>
                </c:pt>
                <c:pt idx="1">
                  <c:v>0</c:v>
                </c:pt>
                <c:pt idx="2" formatCode="General">
                  <c:v>0</c:v>
                </c:pt>
                <c:pt idx="3">
                  <c:v>0</c:v>
                </c:pt>
                <c:pt idx="4" formatCode="General">
                  <c:v>0</c:v>
                </c:pt>
                <c:pt idx="5">
                  <c:v>0</c:v>
                </c:pt>
                <c:pt idx="7">
                  <c:v>0.8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B916-9741-8A9A-C70B8C84BDDF}"/>
            </c:ext>
          </c:extLst>
        </c:ser>
        <c:ser>
          <c:idx val="1"/>
          <c:order val="1"/>
          <c:tx>
            <c:strRef>
              <c:f>'Grade 1'!$A$28</c:f>
              <c:strCache>
                <c:ptCount val="1"/>
                <c:pt idx="0">
                  <c:v>11-49%tile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dPt>
            <c:idx val="0"/>
            <c:invertIfNegative val="0"/>
            <c:bubble3D val="0"/>
            <c:spPr>
              <a:noFill/>
              <a:effectLst/>
            </c:spPr>
            <c:extLst>
              <c:ext xmlns:c16="http://schemas.microsoft.com/office/drawing/2014/chart" uri="{C3380CC4-5D6E-409C-BE32-E72D297353CC}">
                <c16:uniqueId val="{0000000A-B916-9741-8A9A-C70B8C84BDDF}"/>
              </c:ext>
            </c:extLst>
          </c:dPt>
          <c:dPt>
            <c:idx val="2"/>
            <c:invertIfNegative val="0"/>
            <c:bubble3D val="0"/>
            <c:spPr>
              <a:noFill/>
              <a:effectLst/>
            </c:spPr>
            <c:extLst>
              <c:ext xmlns:c16="http://schemas.microsoft.com/office/drawing/2014/chart" uri="{C3380CC4-5D6E-409C-BE32-E72D297353CC}">
                <c16:uniqueId val="{0000000C-B916-9741-8A9A-C70B8C84BDDF}"/>
              </c:ext>
            </c:extLst>
          </c:dPt>
          <c:dPt>
            <c:idx val="4"/>
            <c:invertIfNegative val="0"/>
            <c:bubble3D val="0"/>
            <c:spPr>
              <a:noFill/>
              <a:effectLst/>
            </c:spPr>
            <c:extLst>
              <c:ext xmlns:c16="http://schemas.microsoft.com/office/drawing/2014/chart" uri="{C3380CC4-5D6E-409C-BE32-E72D297353CC}">
                <c16:uniqueId val="{0000000E-B916-9741-8A9A-C70B8C84BDDF}"/>
              </c:ext>
            </c:extLst>
          </c:dPt>
          <c:dPt>
            <c:idx val="6"/>
            <c:invertIfNegative val="0"/>
            <c:bubble3D val="0"/>
            <c:spPr>
              <a:noFill/>
              <a:effectLst/>
            </c:spPr>
            <c:extLst>
              <c:ext xmlns:c16="http://schemas.microsoft.com/office/drawing/2014/chart" uri="{C3380CC4-5D6E-409C-BE32-E72D297353CC}">
                <c16:uniqueId val="{00000010-B916-9741-8A9A-C70B8C84BDDF}"/>
              </c:ext>
            </c:extLst>
          </c:dPt>
          <c:dLbls>
            <c:dLbl>
              <c:idx val="0"/>
              <c:layout>
                <c:manualLayout>
                  <c:x val="4.5585214650811598E-2"/>
                  <c:y val="2.563616782868189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B916-9741-8A9A-C70B8C84BDDF}"/>
                </c:ext>
              </c:extLst>
            </c:dLbl>
            <c:dLbl>
              <c:idx val="2"/>
              <c:layout>
                <c:manualLayout>
                  <c:x val="5.0796700354412701E-2"/>
                  <c:y val="2.563616782868189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B916-9741-8A9A-C70B8C84BDDF}"/>
                </c:ext>
              </c:extLst>
            </c:dLbl>
            <c:dLbl>
              <c:idx val="4"/>
              <c:layout>
                <c:manualLayout>
                  <c:x val="5.4262726120908503E-2"/>
                  <c:y val="6.15953572177318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B916-9741-8A9A-C70B8C84BDDF}"/>
                </c:ext>
              </c:extLst>
            </c:dLbl>
            <c:dLbl>
              <c:idx val="6"/>
              <c:layout>
                <c:manualLayout>
                  <c:x val="5.7720818600330098E-2"/>
                  <c:y val="-5.1575250575737605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B916-9741-8A9A-C70B8C84BDDF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080C12FD-9A9E-41BA-ACD7-AB17BEE64576}" type="CELLREF">
                      <a:rPr lang="en-US"/>
                      <a:pPr/>
                      <a:t>[CELLREF]</a:t>
                    </a:fld>
                    <a:r>
                      <a:rPr lang="en-US"/>
                      <a:t>     </a:t>
                    </a:r>
                    <a:fld id="{F834CDC5-89B9-4E0D-BA93-0F41D401E507}" type="VALUE">
                      <a:rPr lang="en-US"/>
                      <a:pPr/>
                      <a:t>[VALUE]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{080C12FD-9A9E-41BA-ACD7-AB17BEE64576}</c15:txfldGUID>
                      <c15:f>'Grade 1'!$J$28</c15:f>
                      <c15:dlblFieldTableCache>
                        <c:ptCount val="1"/>
                        <c:pt idx="0">
                          <c:v>#DIV/0!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1-2CF5-4744-8212-4CB09D8E6743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'Grade 1'!$B$26:$I$26</c:f>
              <c:strCache>
                <c:ptCount val="8"/>
                <c:pt idx="0">
                  <c:v> </c:v>
                </c:pt>
                <c:pt idx="1">
                  <c:v>Fall</c:v>
                </c:pt>
                <c:pt idx="2">
                  <c:v>   </c:v>
                </c:pt>
                <c:pt idx="3">
                  <c:v>Winter</c:v>
                </c:pt>
                <c:pt idx="4">
                  <c:v>    </c:v>
                </c:pt>
                <c:pt idx="5">
                  <c:v>Spring</c:v>
                </c:pt>
                <c:pt idx="6">
                  <c:v>     </c:v>
                </c:pt>
                <c:pt idx="7">
                  <c:v>Should Be</c:v>
                </c:pt>
              </c:strCache>
            </c:strRef>
          </c:cat>
          <c:val>
            <c:numRef>
              <c:f>'Grade 1'!$B$28:$I$28</c:f>
              <c:numCache>
                <c:formatCode>0%</c:formatCode>
                <c:ptCount val="8"/>
                <c:pt idx="0" formatCode="General">
                  <c:v>0</c:v>
                </c:pt>
                <c:pt idx="1">
                  <c:v>0</c:v>
                </c:pt>
                <c:pt idx="2" formatCode="General">
                  <c:v>0</c:v>
                </c:pt>
                <c:pt idx="3">
                  <c:v>0</c:v>
                </c:pt>
                <c:pt idx="4" formatCode="General">
                  <c:v>0</c:v>
                </c:pt>
                <c:pt idx="5">
                  <c:v>0</c:v>
                </c:pt>
                <c:pt idx="7">
                  <c:v>0.15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B916-9741-8A9A-C70B8C84BDDF}"/>
            </c:ext>
          </c:extLst>
        </c:ser>
        <c:ser>
          <c:idx val="2"/>
          <c:order val="2"/>
          <c:tx>
            <c:strRef>
              <c:f>'Grade 1'!$A$29</c:f>
              <c:strCache>
                <c:ptCount val="1"/>
                <c:pt idx="0">
                  <c:v>≤10%tile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Pt>
            <c:idx val="0"/>
            <c:invertIfNegative val="0"/>
            <c:bubble3D val="0"/>
            <c:spPr>
              <a:noFill/>
              <a:effectLst/>
            </c:spPr>
            <c:extLst>
              <c:ext xmlns:c16="http://schemas.microsoft.com/office/drawing/2014/chart" uri="{C3380CC4-5D6E-409C-BE32-E72D297353CC}">
                <c16:uniqueId val="{00000013-B916-9741-8A9A-C70B8C84BDDF}"/>
              </c:ext>
            </c:extLst>
          </c:dPt>
          <c:dPt>
            <c:idx val="2"/>
            <c:invertIfNegative val="0"/>
            <c:bubble3D val="0"/>
            <c:spPr>
              <a:noFill/>
              <a:effectLst/>
            </c:spPr>
            <c:extLst>
              <c:ext xmlns:c16="http://schemas.microsoft.com/office/drawing/2014/chart" uri="{C3380CC4-5D6E-409C-BE32-E72D297353CC}">
                <c16:uniqueId val="{00000015-B916-9741-8A9A-C70B8C84BDDF}"/>
              </c:ext>
            </c:extLst>
          </c:dPt>
          <c:dPt>
            <c:idx val="4"/>
            <c:invertIfNegative val="0"/>
            <c:bubble3D val="0"/>
            <c:spPr>
              <a:noFill/>
              <a:effectLst/>
            </c:spPr>
            <c:extLst>
              <c:ext xmlns:c16="http://schemas.microsoft.com/office/drawing/2014/chart" uri="{C3380CC4-5D6E-409C-BE32-E72D297353CC}">
                <c16:uniqueId val="{00000017-B916-9741-8A9A-C70B8C84BDDF}"/>
              </c:ext>
            </c:extLst>
          </c:dPt>
          <c:dPt>
            <c:idx val="6"/>
            <c:invertIfNegative val="0"/>
            <c:bubble3D val="0"/>
            <c:spPr>
              <a:noFill/>
              <a:effectLst/>
            </c:spPr>
            <c:extLst>
              <c:ext xmlns:c16="http://schemas.microsoft.com/office/drawing/2014/chart" uri="{C3380CC4-5D6E-409C-BE32-E72D297353CC}">
                <c16:uniqueId val="{00000019-B916-9741-8A9A-C70B8C84BDDF}"/>
              </c:ext>
            </c:extLst>
          </c:dPt>
          <c:dLbls>
            <c:dLbl>
              <c:idx val="0"/>
              <c:layout>
                <c:manualLayout>
                  <c:x val="4.5585214650811598E-2"/>
                  <c:y val="-1.03203644119611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B916-9741-8A9A-C70B8C84BDDF}"/>
                </c:ext>
              </c:extLst>
            </c:dLbl>
            <c:dLbl>
              <c:idx val="2"/>
              <c:layout>
                <c:manualLayout>
                  <c:x val="5.2533816662009299E-2"/>
                  <c:y val="6.01206398519649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B916-9741-8A9A-C70B8C84BDDF}"/>
                </c:ext>
              </c:extLst>
            </c:dLbl>
            <c:dLbl>
              <c:idx val="4"/>
              <c:layout>
                <c:manualLayout>
                  <c:x val="5.4254792833834498E-2"/>
                  <c:y val="-5.8962123146605804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B916-9741-8A9A-C70B8C84BDDF}"/>
                </c:ext>
              </c:extLst>
            </c:dLbl>
            <c:dLbl>
              <c:idx val="6"/>
              <c:layout>
                <c:manualLayout>
                  <c:x val="5.7720955381141803E-2"/>
                  <c:y val="-8.8429898977877798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B916-9741-8A9A-C70B8C84BDDF}"/>
                </c:ext>
              </c:extLst>
            </c:dLbl>
            <c:dLbl>
              <c:idx val="9"/>
              <c:layout>
                <c:manualLayout>
                  <c:x val="-6.5459308380658278E-3"/>
                  <c:y val="-2.997240837204942E-17"/>
                </c:manualLayout>
              </c:layout>
              <c:tx>
                <c:rich>
                  <a:bodyPr/>
                  <a:lstStyle/>
                  <a:p>
                    <a:fld id="{9DD9E63F-7228-4848-9E87-01B50FD23755}" type="CELLREF">
                      <a:rPr lang="en-US"/>
                      <a:pPr/>
                      <a:t>[CELLREF]</a:t>
                    </a:fld>
                    <a:r>
                      <a:rPr lang="en-US"/>
                      <a:t>     </a:t>
                    </a:r>
                    <a:fld id="{B7E74C4A-F822-4B71-85EE-B9AFC3B7A275}" type="VALUE">
                      <a:rPr lang="en-US"/>
                      <a:pPr/>
                      <a:t>[VALUE]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{9DD9E63F-7228-4848-9E87-01B50FD23755}</c15:txfldGUID>
                      <c15:f>'Grade 1'!$J$29</c15:f>
                      <c15:dlblFieldTableCache>
                        <c:ptCount val="1"/>
                        <c:pt idx="0">
                          <c:v>#DIV/0!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A-2CF5-4744-8212-4CB09D8E6743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'Grade 1'!$B$26:$I$26</c:f>
              <c:strCache>
                <c:ptCount val="8"/>
                <c:pt idx="0">
                  <c:v> </c:v>
                </c:pt>
                <c:pt idx="1">
                  <c:v>Fall</c:v>
                </c:pt>
                <c:pt idx="2">
                  <c:v>   </c:v>
                </c:pt>
                <c:pt idx="3">
                  <c:v>Winter</c:v>
                </c:pt>
                <c:pt idx="4">
                  <c:v>    </c:v>
                </c:pt>
                <c:pt idx="5">
                  <c:v>Spring</c:v>
                </c:pt>
                <c:pt idx="6">
                  <c:v>     </c:v>
                </c:pt>
                <c:pt idx="7">
                  <c:v>Should Be</c:v>
                </c:pt>
              </c:strCache>
            </c:strRef>
          </c:cat>
          <c:val>
            <c:numRef>
              <c:f>'Grade 1'!$B$29:$I$29</c:f>
              <c:numCache>
                <c:formatCode>0%</c:formatCode>
                <c:ptCount val="8"/>
                <c:pt idx="0" formatCode="General">
                  <c:v>0</c:v>
                </c:pt>
                <c:pt idx="1">
                  <c:v>0</c:v>
                </c:pt>
                <c:pt idx="2" formatCode="General">
                  <c:v>0</c:v>
                </c:pt>
                <c:pt idx="3">
                  <c:v>0</c:v>
                </c:pt>
                <c:pt idx="4" formatCode="General">
                  <c:v>0</c:v>
                </c:pt>
                <c:pt idx="5">
                  <c:v>0</c:v>
                </c:pt>
                <c:pt idx="7">
                  <c:v>0.05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A-B916-9741-8A9A-C70B8C84BDD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0"/>
        <c:gapDepth val="0"/>
        <c:shape val="pyramid"/>
        <c:axId val="420891296"/>
        <c:axId val="420892864"/>
        <c:axId val="0"/>
      </c:bar3DChart>
      <c:catAx>
        <c:axId val="42089129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420892864"/>
        <c:crosses val="autoZero"/>
        <c:auto val="1"/>
        <c:lblAlgn val="ctr"/>
        <c:lblOffset val="100"/>
        <c:noMultiLvlLbl val="0"/>
      </c:catAx>
      <c:valAx>
        <c:axId val="420892864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42089129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Grade 2 </a:t>
            </a:r>
            <a:r>
              <a:rPr lang="en-US" baseline="0"/>
              <a:t>Math </a:t>
            </a:r>
            <a:endParaRPr lang="en-US"/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percentStacked"/>
        <c:varyColors val="0"/>
        <c:ser>
          <c:idx val="0"/>
          <c:order val="0"/>
          <c:tx>
            <c:strRef>
              <c:f>'Grade 2'!$A$2</c:f>
              <c:strCache>
                <c:ptCount val="1"/>
                <c:pt idx="0">
                  <c:v>50%tile+</c:v>
                </c:pt>
              </c:strCache>
            </c:strRef>
          </c:tx>
          <c:spPr>
            <a:solidFill>
              <a:srgbClr val="ABFF5A"/>
            </a:solidFill>
          </c:spPr>
          <c:invertIfNegative val="0"/>
          <c:dPt>
            <c:idx val="0"/>
            <c:invertIfNegative val="0"/>
            <c:bubble3D val="0"/>
            <c:spPr>
              <a:noFill/>
              <a:effectLst/>
            </c:spPr>
            <c:extLst>
              <c:ext xmlns:c16="http://schemas.microsoft.com/office/drawing/2014/chart" uri="{C3380CC4-5D6E-409C-BE32-E72D297353CC}">
                <c16:uniqueId val="{00000001-F5C6-374C-8763-C524E58468AA}"/>
              </c:ext>
            </c:extLst>
          </c:dPt>
          <c:dPt>
            <c:idx val="2"/>
            <c:invertIfNegative val="0"/>
            <c:bubble3D val="0"/>
            <c:spPr>
              <a:noFill/>
              <a:effectLst/>
            </c:spPr>
            <c:extLst>
              <c:ext xmlns:c16="http://schemas.microsoft.com/office/drawing/2014/chart" uri="{C3380CC4-5D6E-409C-BE32-E72D297353CC}">
                <c16:uniqueId val="{00000003-F5C6-374C-8763-C524E58468AA}"/>
              </c:ext>
            </c:extLst>
          </c:dPt>
          <c:dPt>
            <c:idx val="4"/>
            <c:invertIfNegative val="0"/>
            <c:bubble3D val="0"/>
            <c:spPr>
              <a:noFill/>
              <a:effectLst/>
            </c:spPr>
            <c:extLst>
              <c:ext xmlns:c16="http://schemas.microsoft.com/office/drawing/2014/chart" uri="{C3380CC4-5D6E-409C-BE32-E72D297353CC}">
                <c16:uniqueId val="{00000005-F5C6-374C-8763-C524E58468AA}"/>
              </c:ext>
            </c:extLst>
          </c:dPt>
          <c:dPt>
            <c:idx val="6"/>
            <c:invertIfNegative val="0"/>
            <c:bubble3D val="0"/>
            <c:spPr>
              <a:noFill/>
              <a:effectLst/>
            </c:spPr>
            <c:extLst>
              <c:ext xmlns:c16="http://schemas.microsoft.com/office/drawing/2014/chart" uri="{C3380CC4-5D6E-409C-BE32-E72D297353CC}">
                <c16:uniqueId val="{00000007-F5C6-374C-8763-C524E58468AA}"/>
              </c:ext>
            </c:extLst>
          </c:dPt>
          <c:dLbls>
            <c:dLbl>
              <c:idx val="0"/>
              <c:layout>
                <c:manualLayout>
                  <c:x val="4.5561004447154503E-2"/>
                  <c:y val="-8.8429898977874697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F5C6-374C-8763-C524E58468AA}"/>
                </c:ext>
              </c:extLst>
            </c:dLbl>
            <c:dLbl>
              <c:idx val="2"/>
              <c:layout>
                <c:manualLayout>
                  <c:x val="5.0796700354412798E-2"/>
                  <c:y val="2.342807750264189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F5C6-374C-8763-C524E58468AA}"/>
                </c:ext>
              </c:extLst>
            </c:dLbl>
            <c:dLbl>
              <c:idx val="4"/>
              <c:layout>
                <c:manualLayout>
                  <c:x val="5.4262862901720103E-2"/>
                  <c:y val="5.790723522911130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F5C6-374C-8763-C524E58468AA}"/>
                </c:ext>
              </c:extLst>
            </c:dLbl>
            <c:dLbl>
              <c:idx val="6"/>
              <c:layout>
                <c:manualLayout>
                  <c:x val="5.7720955381141803E-2"/>
                  <c:y val="5.864857963460489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5C6-374C-8763-C524E58468AA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6890815C-E22E-4641-9F90-07FDA978C835}" type="CELLREF">
                      <a:rPr lang="en-US"/>
                      <a:pPr/>
                      <a:t>[CELLREF]</a:t>
                    </a:fld>
                    <a:r>
                      <a:rPr lang="en-US"/>
                      <a:t>     </a:t>
                    </a:r>
                    <a:fld id="{257BAF96-FAF1-4601-B60F-3F1ACA824449}" type="VALUE">
                      <a:rPr lang="en-US"/>
                      <a:pPr/>
                      <a:t>[VALUE]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{6890815C-E22E-4641-9F90-07FDA978C835}</c15:txfldGUID>
                      <c15:f>'Grade 2'!$J$2</c15:f>
                      <c15:dlblFieldTableCache>
                        <c:ptCount val="1"/>
                        <c:pt idx="0">
                          <c:v>#DIV/0!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8-06B9-47EC-8636-EBB3E2BFAF68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'Grade 2'!$B$1:$I$1</c:f>
              <c:strCache>
                <c:ptCount val="8"/>
                <c:pt idx="0">
                  <c:v> </c:v>
                </c:pt>
                <c:pt idx="1">
                  <c:v>Fall</c:v>
                </c:pt>
                <c:pt idx="2">
                  <c:v>   </c:v>
                </c:pt>
                <c:pt idx="3">
                  <c:v>Winter</c:v>
                </c:pt>
                <c:pt idx="4">
                  <c:v>    </c:v>
                </c:pt>
                <c:pt idx="5">
                  <c:v>Spring</c:v>
                </c:pt>
                <c:pt idx="6">
                  <c:v>     </c:v>
                </c:pt>
                <c:pt idx="7">
                  <c:v>Should Be</c:v>
                </c:pt>
              </c:strCache>
            </c:strRef>
          </c:cat>
          <c:val>
            <c:numRef>
              <c:f>'Grade 2'!$B$2:$I$2</c:f>
              <c:numCache>
                <c:formatCode>0%</c:formatCode>
                <c:ptCount val="8"/>
                <c:pt idx="0" formatCode="General">
                  <c:v>0</c:v>
                </c:pt>
                <c:pt idx="1">
                  <c:v>0</c:v>
                </c:pt>
                <c:pt idx="2" formatCode="General">
                  <c:v>0</c:v>
                </c:pt>
                <c:pt idx="3">
                  <c:v>0</c:v>
                </c:pt>
                <c:pt idx="4" formatCode="General">
                  <c:v>0</c:v>
                </c:pt>
                <c:pt idx="5">
                  <c:v>0</c:v>
                </c:pt>
                <c:pt idx="7">
                  <c:v>0.8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F5C6-374C-8763-C524E58468AA}"/>
            </c:ext>
          </c:extLst>
        </c:ser>
        <c:ser>
          <c:idx val="1"/>
          <c:order val="1"/>
          <c:tx>
            <c:strRef>
              <c:f>'Grade 2'!$A$3</c:f>
              <c:strCache>
                <c:ptCount val="1"/>
                <c:pt idx="0">
                  <c:v>11-49%tile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dPt>
            <c:idx val="0"/>
            <c:invertIfNegative val="0"/>
            <c:bubble3D val="0"/>
            <c:spPr>
              <a:noFill/>
              <a:effectLst/>
            </c:spPr>
            <c:extLst>
              <c:ext xmlns:c16="http://schemas.microsoft.com/office/drawing/2014/chart" uri="{C3380CC4-5D6E-409C-BE32-E72D297353CC}">
                <c16:uniqueId val="{0000000A-F5C6-374C-8763-C524E58468AA}"/>
              </c:ext>
            </c:extLst>
          </c:dPt>
          <c:dPt>
            <c:idx val="2"/>
            <c:invertIfNegative val="0"/>
            <c:bubble3D val="0"/>
            <c:spPr>
              <a:noFill/>
              <a:effectLst/>
            </c:spPr>
            <c:extLst>
              <c:ext xmlns:c16="http://schemas.microsoft.com/office/drawing/2014/chart" uri="{C3380CC4-5D6E-409C-BE32-E72D297353CC}">
                <c16:uniqueId val="{0000000C-F5C6-374C-8763-C524E58468AA}"/>
              </c:ext>
            </c:extLst>
          </c:dPt>
          <c:dPt>
            <c:idx val="4"/>
            <c:invertIfNegative val="0"/>
            <c:bubble3D val="0"/>
            <c:spPr>
              <a:noFill/>
              <a:effectLst/>
            </c:spPr>
            <c:extLst>
              <c:ext xmlns:c16="http://schemas.microsoft.com/office/drawing/2014/chart" uri="{C3380CC4-5D6E-409C-BE32-E72D297353CC}">
                <c16:uniqueId val="{0000000E-F5C6-374C-8763-C524E58468AA}"/>
              </c:ext>
            </c:extLst>
          </c:dPt>
          <c:dPt>
            <c:idx val="6"/>
            <c:invertIfNegative val="0"/>
            <c:bubble3D val="0"/>
            <c:spPr>
              <a:noFill/>
              <a:effectLst/>
            </c:spPr>
            <c:extLst>
              <c:ext xmlns:c16="http://schemas.microsoft.com/office/drawing/2014/chart" uri="{C3380CC4-5D6E-409C-BE32-E72D297353CC}">
                <c16:uniqueId val="{00000010-F5C6-374C-8763-C524E58468AA}"/>
              </c:ext>
            </c:extLst>
          </c:dPt>
          <c:dLbls>
            <c:dLbl>
              <c:idx val="0"/>
              <c:layout>
                <c:manualLayout>
                  <c:x val="4.5585214650811598E-2"/>
                  <c:y val="2.563616782868189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F5C6-374C-8763-C524E58468AA}"/>
                </c:ext>
              </c:extLst>
            </c:dLbl>
            <c:dLbl>
              <c:idx val="2"/>
              <c:layout>
                <c:manualLayout>
                  <c:x val="5.0796700354412701E-2"/>
                  <c:y val="2.563616782868189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F5C6-374C-8763-C524E58468AA}"/>
                </c:ext>
              </c:extLst>
            </c:dLbl>
            <c:dLbl>
              <c:idx val="4"/>
              <c:layout>
                <c:manualLayout>
                  <c:x val="5.4262726120908503E-2"/>
                  <c:y val="6.15953572177318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F5C6-374C-8763-C524E58468AA}"/>
                </c:ext>
              </c:extLst>
            </c:dLbl>
            <c:dLbl>
              <c:idx val="6"/>
              <c:layout>
                <c:manualLayout>
                  <c:x val="5.7720818600330098E-2"/>
                  <c:y val="-5.1575250575737605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F5C6-374C-8763-C524E58468AA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7A0A005F-C7DE-4144-9AB3-7281A4006D42}" type="CELLREF">
                      <a:rPr lang="en-US"/>
                      <a:pPr/>
                      <a:t>[CELLREF]</a:t>
                    </a:fld>
                    <a:r>
                      <a:rPr lang="en-US"/>
                      <a:t>     </a:t>
                    </a:r>
                    <a:fld id="{D22E4283-F8A2-4CC9-A174-CE682A28E5EF}" type="VALUE">
                      <a:rPr lang="en-US"/>
                      <a:pPr/>
                      <a:t>[VALUE]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{7A0A005F-C7DE-4144-9AB3-7281A4006D42}</c15:txfldGUID>
                      <c15:f>'Grade 2'!$J$3</c15:f>
                      <c15:dlblFieldTableCache>
                        <c:ptCount val="1"/>
                        <c:pt idx="0">
                          <c:v>#DIV/0!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1-06B9-47EC-8636-EBB3E2BFAF68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'Grade 2'!$B$1:$I$1</c:f>
              <c:strCache>
                <c:ptCount val="8"/>
                <c:pt idx="0">
                  <c:v> </c:v>
                </c:pt>
                <c:pt idx="1">
                  <c:v>Fall</c:v>
                </c:pt>
                <c:pt idx="2">
                  <c:v>   </c:v>
                </c:pt>
                <c:pt idx="3">
                  <c:v>Winter</c:v>
                </c:pt>
                <c:pt idx="4">
                  <c:v>    </c:v>
                </c:pt>
                <c:pt idx="5">
                  <c:v>Spring</c:v>
                </c:pt>
                <c:pt idx="6">
                  <c:v>     </c:v>
                </c:pt>
                <c:pt idx="7">
                  <c:v>Should Be</c:v>
                </c:pt>
              </c:strCache>
            </c:strRef>
          </c:cat>
          <c:val>
            <c:numRef>
              <c:f>'Grade 2'!$B$3:$I$3</c:f>
              <c:numCache>
                <c:formatCode>0%</c:formatCode>
                <c:ptCount val="8"/>
                <c:pt idx="0" formatCode="General">
                  <c:v>0</c:v>
                </c:pt>
                <c:pt idx="1">
                  <c:v>0</c:v>
                </c:pt>
                <c:pt idx="2" formatCode="General">
                  <c:v>0</c:v>
                </c:pt>
                <c:pt idx="3">
                  <c:v>0</c:v>
                </c:pt>
                <c:pt idx="4" formatCode="General">
                  <c:v>0</c:v>
                </c:pt>
                <c:pt idx="5">
                  <c:v>0</c:v>
                </c:pt>
                <c:pt idx="7">
                  <c:v>0.15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F5C6-374C-8763-C524E58468AA}"/>
            </c:ext>
          </c:extLst>
        </c:ser>
        <c:ser>
          <c:idx val="2"/>
          <c:order val="2"/>
          <c:tx>
            <c:strRef>
              <c:f>'Grade 2'!$A$4</c:f>
              <c:strCache>
                <c:ptCount val="1"/>
                <c:pt idx="0">
                  <c:v>≤10%tile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Pt>
            <c:idx val="0"/>
            <c:invertIfNegative val="0"/>
            <c:bubble3D val="0"/>
            <c:spPr>
              <a:noFill/>
              <a:effectLst/>
            </c:spPr>
            <c:extLst>
              <c:ext xmlns:c16="http://schemas.microsoft.com/office/drawing/2014/chart" uri="{C3380CC4-5D6E-409C-BE32-E72D297353CC}">
                <c16:uniqueId val="{00000013-F5C6-374C-8763-C524E58468AA}"/>
              </c:ext>
            </c:extLst>
          </c:dPt>
          <c:dPt>
            <c:idx val="2"/>
            <c:invertIfNegative val="0"/>
            <c:bubble3D val="0"/>
            <c:spPr>
              <a:noFill/>
              <a:effectLst/>
            </c:spPr>
            <c:extLst>
              <c:ext xmlns:c16="http://schemas.microsoft.com/office/drawing/2014/chart" uri="{C3380CC4-5D6E-409C-BE32-E72D297353CC}">
                <c16:uniqueId val="{00000015-F5C6-374C-8763-C524E58468AA}"/>
              </c:ext>
            </c:extLst>
          </c:dPt>
          <c:dPt>
            <c:idx val="4"/>
            <c:invertIfNegative val="0"/>
            <c:bubble3D val="0"/>
            <c:spPr>
              <a:noFill/>
              <a:effectLst/>
            </c:spPr>
            <c:extLst>
              <c:ext xmlns:c16="http://schemas.microsoft.com/office/drawing/2014/chart" uri="{C3380CC4-5D6E-409C-BE32-E72D297353CC}">
                <c16:uniqueId val="{00000017-F5C6-374C-8763-C524E58468AA}"/>
              </c:ext>
            </c:extLst>
          </c:dPt>
          <c:dPt>
            <c:idx val="6"/>
            <c:invertIfNegative val="0"/>
            <c:bubble3D val="0"/>
            <c:spPr>
              <a:noFill/>
              <a:effectLst/>
            </c:spPr>
            <c:extLst>
              <c:ext xmlns:c16="http://schemas.microsoft.com/office/drawing/2014/chart" uri="{C3380CC4-5D6E-409C-BE32-E72D297353CC}">
                <c16:uniqueId val="{00000019-F5C6-374C-8763-C524E58468AA}"/>
              </c:ext>
            </c:extLst>
          </c:dPt>
          <c:dLbls>
            <c:dLbl>
              <c:idx val="0"/>
              <c:layout>
                <c:manualLayout>
                  <c:x val="4.5585214650811598E-2"/>
                  <c:y val="-1.03203644119611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F5C6-374C-8763-C524E58468AA}"/>
                </c:ext>
              </c:extLst>
            </c:dLbl>
            <c:dLbl>
              <c:idx val="1"/>
              <c:spPr/>
              <c:txPr>
                <a:bodyPr/>
                <a:lstStyle/>
                <a:p>
                  <a:pPr>
                    <a:defRPr b="0" i="0"/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A-06B9-47EC-8636-EBB3E2BFAF68}"/>
                </c:ext>
              </c:extLst>
            </c:dLbl>
            <c:dLbl>
              <c:idx val="2"/>
              <c:layout>
                <c:manualLayout>
                  <c:x val="5.2533816662009299E-2"/>
                  <c:y val="6.01206398519649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F5C6-374C-8763-C524E58468AA}"/>
                </c:ext>
              </c:extLst>
            </c:dLbl>
            <c:dLbl>
              <c:idx val="4"/>
              <c:layout>
                <c:manualLayout>
                  <c:x val="5.4254792833834498E-2"/>
                  <c:y val="-5.8962123146605804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F5C6-374C-8763-C524E58468AA}"/>
                </c:ext>
              </c:extLst>
            </c:dLbl>
            <c:dLbl>
              <c:idx val="6"/>
              <c:layout>
                <c:manualLayout>
                  <c:x val="5.7720955381141803E-2"/>
                  <c:y val="-8.8429898977877798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F5C6-374C-8763-C524E58468AA}"/>
                </c:ext>
              </c:extLst>
            </c:dLbl>
            <c:dLbl>
              <c:idx val="9"/>
              <c:layout>
                <c:manualLayout>
                  <c:x val="-1.3091810133369151E-2"/>
                  <c:y val="-2.4523162867528835E-2"/>
                </c:manualLayout>
              </c:layout>
              <c:tx>
                <c:rich>
                  <a:bodyPr wrap="square" lIns="38100" tIns="19050" rIns="38100" bIns="19050" anchor="ctr">
                    <a:noAutofit/>
                  </a:bodyPr>
                  <a:lstStyle/>
                  <a:p>
                    <a:pPr>
                      <a:defRPr/>
                    </a:pPr>
                    <a:r>
                      <a:rPr lang="en-US"/>
                      <a:t>  </a:t>
                    </a:r>
                    <a:fld id="{CEC4E277-2465-4A8A-B222-5AEDB8F52131}" type="CELLREF">
                      <a:rPr lang="en-US"/>
                      <a:pPr>
                        <a:defRPr/>
                      </a:pPr>
                      <a:t>[CELLREF]</a:t>
                    </a:fld>
                    <a:r>
                      <a:rPr lang="en-US"/>
                      <a:t>     </a:t>
                    </a:r>
                    <a:fld id="{DFA8229D-C086-49E5-8EE3-711D94BF8317}" type="VALUE">
                      <a:rPr lang="en-US"/>
                      <a:pPr>
                        <a:defRPr/>
                      </a:pPr>
                      <a:t>[VALUE]</a:t>
                    </a:fld>
                    <a:endParaRPr 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5.1922323407537378E-2"/>
                      <c:h val="6.6065529495636433E-2"/>
                    </c:manualLayout>
                  </c15:layout>
                  <c15:dlblFieldTable>
                    <c15:dlblFTEntry>
                      <c15:txfldGUID>{CEC4E277-2465-4A8A-B222-5AEDB8F52131}</c15:txfldGUID>
                      <c15:f>'Grade 2'!$J$4</c15:f>
                      <c15:dlblFieldTableCache>
                        <c:ptCount val="1"/>
                        <c:pt idx="0">
                          <c:v>#DIV/0!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B-06B9-47EC-8636-EBB3E2BFAF68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'Grade 2'!$B$1:$I$1</c:f>
              <c:strCache>
                <c:ptCount val="8"/>
                <c:pt idx="0">
                  <c:v> </c:v>
                </c:pt>
                <c:pt idx="1">
                  <c:v>Fall</c:v>
                </c:pt>
                <c:pt idx="2">
                  <c:v>   </c:v>
                </c:pt>
                <c:pt idx="3">
                  <c:v>Winter</c:v>
                </c:pt>
                <c:pt idx="4">
                  <c:v>    </c:v>
                </c:pt>
                <c:pt idx="5">
                  <c:v>Spring</c:v>
                </c:pt>
                <c:pt idx="6">
                  <c:v>     </c:v>
                </c:pt>
                <c:pt idx="7">
                  <c:v>Should Be</c:v>
                </c:pt>
              </c:strCache>
            </c:strRef>
          </c:cat>
          <c:val>
            <c:numRef>
              <c:f>'Grade 2'!$B$4:$I$4</c:f>
              <c:numCache>
                <c:formatCode>0%</c:formatCode>
                <c:ptCount val="8"/>
                <c:pt idx="0" formatCode="General">
                  <c:v>0</c:v>
                </c:pt>
                <c:pt idx="1">
                  <c:v>0</c:v>
                </c:pt>
                <c:pt idx="2" formatCode="General">
                  <c:v>0</c:v>
                </c:pt>
                <c:pt idx="3">
                  <c:v>0</c:v>
                </c:pt>
                <c:pt idx="4" formatCode="General">
                  <c:v>0</c:v>
                </c:pt>
                <c:pt idx="5">
                  <c:v>0</c:v>
                </c:pt>
                <c:pt idx="7">
                  <c:v>0.05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B-F5C6-374C-8763-C524E58468A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0"/>
        <c:gapDepth val="0"/>
        <c:shape val="pyramid"/>
        <c:axId val="571180264"/>
        <c:axId val="571173208"/>
        <c:axId val="0"/>
      </c:bar3DChart>
      <c:catAx>
        <c:axId val="57118026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571173208"/>
        <c:crosses val="autoZero"/>
        <c:auto val="1"/>
        <c:lblAlgn val="ctr"/>
        <c:lblOffset val="100"/>
        <c:noMultiLvlLbl val="0"/>
      </c:catAx>
      <c:valAx>
        <c:axId val="571173208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57118026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Grade 2 </a:t>
            </a:r>
            <a:r>
              <a:rPr lang="en-US" baseline="0"/>
              <a:t>Reading </a:t>
            </a:r>
            <a:endParaRPr lang="en-US"/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percentStacked"/>
        <c:varyColors val="0"/>
        <c:ser>
          <c:idx val="0"/>
          <c:order val="0"/>
          <c:tx>
            <c:strRef>
              <c:f>'Grade 2'!$A$27</c:f>
              <c:strCache>
                <c:ptCount val="1"/>
                <c:pt idx="0">
                  <c:v>50%tile+</c:v>
                </c:pt>
              </c:strCache>
            </c:strRef>
          </c:tx>
          <c:spPr>
            <a:solidFill>
              <a:srgbClr val="ABFF5A"/>
            </a:solidFill>
          </c:spPr>
          <c:invertIfNegative val="0"/>
          <c:dPt>
            <c:idx val="0"/>
            <c:invertIfNegative val="0"/>
            <c:bubble3D val="0"/>
            <c:spPr>
              <a:noFill/>
              <a:effectLst/>
            </c:spPr>
            <c:extLst>
              <c:ext xmlns:c16="http://schemas.microsoft.com/office/drawing/2014/chart" uri="{C3380CC4-5D6E-409C-BE32-E72D297353CC}">
                <c16:uniqueId val="{00000001-B916-9741-8A9A-C70B8C84BDDF}"/>
              </c:ext>
            </c:extLst>
          </c:dPt>
          <c:dPt>
            <c:idx val="2"/>
            <c:invertIfNegative val="0"/>
            <c:bubble3D val="0"/>
            <c:spPr>
              <a:noFill/>
              <a:effectLst/>
            </c:spPr>
            <c:extLst>
              <c:ext xmlns:c16="http://schemas.microsoft.com/office/drawing/2014/chart" uri="{C3380CC4-5D6E-409C-BE32-E72D297353CC}">
                <c16:uniqueId val="{00000003-B916-9741-8A9A-C70B8C84BDDF}"/>
              </c:ext>
            </c:extLst>
          </c:dPt>
          <c:dPt>
            <c:idx val="4"/>
            <c:invertIfNegative val="0"/>
            <c:bubble3D val="0"/>
            <c:spPr>
              <a:noFill/>
              <a:effectLst/>
            </c:spPr>
            <c:extLst>
              <c:ext xmlns:c16="http://schemas.microsoft.com/office/drawing/2014/chart" uri="{C3380CC4-5D6E-409C-BE32-E72D297353CC}">
                <c16:uniqueId val="{00000005-B916-9741-8A9A-C70B8C84BDDF}"/>
              </c:ext>
            </c:extLst>
          </c:dPt>
          <c:dPt>
            <c:idx val="6"/>
            <c:invertIfNegative val="0"/>
            <c:bubble3D val="0"/>
            <c:spPr>
              <a:noFill/>
              <a:effectLst/>
            </c:spPr>
            <c:extLst>
              <c:ext xmlns:c16="http://schemas.microsoft.com/office/drawing/2014/chart" uri="{C3380CC4-5D6E-409C-BE32-E72D297353CC}">
                <c16:uniqueId val="{00000007-B916-9741-8A9A-C70B8C84BDDF}"/>
              </c:ext>
            </c:extLst>
          </c:dPt>
          <c:dLbls>
            <c:dLbl>
              <c:idx val="0"/>
              <c:layout>
                <c:manualLayout>
                  <c:x val="4.5561004447154503E-2"/>
                  <c:y val="-8.8429898977874697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B916-9741-8A9A-C70B8C84BDDF}"/>
                </c:ext>
              </c:extLst>
            </c:dLbl>
            <c:dLbl>
              <c:idx val="2"/>
              <c:layout>
                <c:manualLayout>
                  <c:x val="5.0796700354412798E-2"/>
                  <c:y val="2.342807750264189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B916-9741-8A9A-C70B8C84BDDF}"/>
                </c:ext>
              </c:extLst>
            </c:dLbl>
            <c:dLbl>
              <c:idx val="4"/>
              <c:layout>
                <c:manualLayout>
                  <c:x val="5.4262862901720103E-2"/>
                  <c:y val="5.790723522911130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B916-9741-8A9A-C70B8C84BDDF}"/>
                </c:ext>
              </c:extLst>
            </c:dLbl>
            <c:dLbl>
              <c:idx val="6"/>
              <c:layout>
                <c:manualLayout>
                  <c:x val="5.7720955381141803E-2"/>
                  <c:y val="5.864857963460489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916-9741-8A9A-C70B8C84BDDF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7174CA7D-195F-4245-9CAE-A9CF5D184E58}" type="CELLREF">
                      <a:rPr lang="en-US"/>
                      <a:pPr/>
                      <a:t>[CELLREF]</a:t>
                    </a:fld>
                    <a:r>
                      <a:rPr lang="en-US"/>
                      <a:t>     </a:t>
                    </a:r>
                    <a:fld id="{C45F588C-09C1-4F92-A793-39CB96F90E07}" type="VALUE">
                      <a:rPr lang="en-US"/>
                      <a:pPr/>
                      <a:t>[VALUE]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{7174CA7D-195F-4245-9CAE-A9CF5D184E58}</c15:txfldGUID>
                      <c15:f>'Grade 2'!$J$27</c15:f>
                      <c15:dlblFieldTableCache>
                        <c:ptCount val="1"/>
                        <c:pt idx="0">
                          <c:v>#DIV/0!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8-77FA-45FD-9DD7-CB603DE3F2FE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'Grade 2'!$B$26:$I$26</c:f>
              <c:strCache>
                <c:ptCount val="8"/>
                <c:pt idx="0">
                  <c:v> </c:v>
                </c:pt>
                <c:pt idx="1">
                  <c:v>Fall</c:v>
                </c:pt>
                <c:pt idx="2">
                  <c:v>   </c:v>
                </c:pt>
                <c:pt idx="3">
                  <c:v>Winter</c:v>
                </c:pt>
                <c:pt idx="4">
                  <c:v>    </c:v>
                </c:pt>
                <c:pt idx="5">
                  <c:v>Spring</c:v>
                </c:pt>
                <c:pt idx="6">
                  <c:v>     </c:v>
                </c:pt>
                <c:pt idx="7">
                  <c:v>Should Be</c:v>
                </c:pt>
              </c:strCache>
            </c:strRef>
          </c:cat>
          <c:val>
            <c:numRef>
              <c:f>'Grade 2'!$B$27:$I$27</c:f>
              <c:numCache>
                <c:formatCode>0%</c:formatCode>
                <c:ptCount val="8"/>
                <c:pt idx="0" formatCode="General">
                  <c:v>0</c:v>
                </c:pt>
                <c:pt idx="1">
                  <c:v>0</c:v>
                </c:pt>
                <c:pt idx="2" formatCode="General">
                  <c:v>0</c:v>
                </c:pt>
                <c:pt idx="3">
                  <c:v>0</c:v>
                </c:pt>
                <c:pt idx="4" formatCode="General">
                  <c:v>0</c:v>
                </c:pt>
                <c:pt idx="5">
                  <c:v>0</c:v>
                </c:pt>
                <c:pt idx="7">
                  <c:v>0.8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B916-9741-8A9A-C70B8C84BDDF}"/>
            </c:ext>
          </c:extLst>
        </c:ser>
        <c:ser>
          <c:idx val="1"/>
          <c:order val="1"/>
          <c:tx>
            <c:strRef>
              <c:f>'Grade 2'!$A$28</c:f>
              <c:strCache>
                <c:ptCount val="1"/>
                <c:pt idx="0">
                  <c:v>11-49%tile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dPt>
            <c:idx val="0"/>
            <c:invertIfNegative val="0"/>
            <c:bubble3D val="0"/>
            <c:spPr>
              <a:noFill/>
              <a:effectLst/>
            </c:spPr>
            <c:extLst>
              <c:ext xmlns:c16="http://schemas.microsoft.com/office/drawing/2014/chart" uri="{C3380CC4-5D6E-409C-BE32-E72D297353CC}">
                <c16:uniqueId val="{0000000A-B916-9741-8A9A-C70B8C84BDDF}"/>
              </c:ext>
            </c:extLst>
          </c:dPt>
          <c:dPt>
            <c:idx val="2"/>
            <c:invertIfNegative val="0"/>
            <c:bubble3D val="0"/>
            <c:spPr>
              <a:noFill/>
              <a:effectLst/>
            </c:spPr>
            <c:extLst>
              <c:ext xmlns:c16="http://schemas.microsoft.com/office/drawing/2014/chart" uri="{C3380CC4-5D6E-409C-BE32-E72D297353CC}">
                <c16:uniqueId val="{0000000C-B916-9741-8A9A-C70B8C84BDDF}"/>
              </c:ext>
            </c:extLst>
          </c:dPt>
          <c:dPt>
            <c:idx val="4"/>
            <c:invertIfNegative val="0"/>
            <c:bubble3D val="0"/>
            <c:spPr>
              <a:noFill/>
              <a:effectLst/>
            </c:spPr>
            <c:extLst>
              <c:ext xmlns:c16="http://schemas.microsoft.com/office/drawing/2014/chart" uri="{C3380CC4-5D6E-409C-BE32-E72D297353CC}">
                <c16:uniqueId val="{0000000E-B916-9741-8A9A-C70B8C84BDDF}"/>
              </c:ext>
            </c:extLst>
          </c:dPt>
          <c:dPt>
            <c:idx val="6"/>
            <c:invertIfNegative val="0"/>
            <c:bubble3D val="0"/>
            <c:spPr>
              <a:noFill/>
              <a:effectLst/>
            </c:spPr>
            <c:extLst>
              <c:ext xmlns:c16="http://schemas.microsoft.com/office/drawing/2014/chart" uri="{C3380CC4-5D6E-409C-BE32-E72D297353CC}">
                <c16:uniqueId val="{00000010-B916-9741-8A9A-C70B8C84BDDF}"/>
              </c:ext>
            </c:extLst>
          </c:dPt>
          <c:dLbls>
            <c:dLbl>
              <c:idx val="0"/>
              <c:layout>
                <c:manualLayout>
                  <c:x val="4.5585214650811598E-2"/>
                  <c:y val="2.563616782868189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B916-9741-8A9A-C70B8C84BDDF}"/>
                </c:ext>
              </c:extLst>
            </c:dLbl>
            <c:dLbl>
              <c:idx val="2"/>
              <c:layout>
                <c:manualLayout>
                  <c:x val="5.0796700354412701E-2"/>
                  <c:y val="2.563616782868189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B916-9741-8A9A-C70B8C84BDDF}"/>
                </c:ext>
              </c:extLst>
            </c:dLbl>
            <c:dLbl>
              <c:idx val="4"/>
              <c:layout>
                <c:manualLayout>
                  <c:x val="5.4262726120908503E-2"/>
                  <c:y val="6.15953572177318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B916-9741-8A9A-C70B8C84BDDF}"/>
                </c:ext>
              </c:extLst>
            </c:dLbl>
            <c:dLbl>
              <c:idx val="6"/>
              <c:layout>
                <c:manualLayout>
                  <c:x val="5.7720818600330098E-2"/>
                  <c:y val="-5.1575250575737605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B916-9741-8A9A-C70B8C84BDDF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080C12FD-9A9E-41BA-ACD7-AB17BEE64576}" type="CELLREF">
                      <a:rPr lang="en-US"/>
                      <a:pPr/>
                      <a:t>[CELLREF]</a:t>
                    </a:fld>
                    <a:r>
                      <a:rPr lang="en-US"/>
                      <a:t>     </a:t>
                    </a:r>
                    <a:fld id="{F834CDC5-89B9-4E0D-BA93-0F41D401E507}" type="VALUE">
                      <a:rPr lang="en-US"/>
                      <a:pPr/>
                      <a:t>[VALUE]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{080C12FD-9A9E-41BA-ACD7-AB17BEE64576}</c15:txfldGUID>
                      <c15:f>'Grade 2'!$J$28</c15:f>
                      <c15:dlblFieldTableCache>
                        <c:ptCount val="1"/>
                        <c:pt idx="0">
                          <c:v>#DIV/0!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1-77FA-45FD-9DD7-CB603DE3F2FE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'Grade 2'!$B$26:$I$26</c:f>
              <c:strCache>
                <c:ptCount val="8"/>
                <c:pt idx="0">
                  <c:v> </c:v>
                </c:pt>
                <c:pt idx="1">
                  <c:v>Fall</c:v>
                </c:pt>
                <c:pt idx="2">
                  <c:v>   </c:v>
                </c:pt>
                <c:pt idx="3">
                  <c:v>Winter</c:v>
                </c:pt>
                <c:pt idx="4">
                  <c:v>    </c:v>
                </c:pt>
                <c:pt idx="5">
                  <c:v>Spring</c:v>
                </c:pt>
                <c:pt idx="6">
                  <c:v>     </c:v>
                </c:pt>
                <c:pt idx="7">
                  <c:v>Should Be</c:v>
                </c:pt>
              </c:strCache>
            </c:strRef>
          </c:cat>
          <c:val>
            <c:numRef>
              <c:f>'Grade 2'!$B$28:$I$28</c:f>
              <c:numCache>
                <c:formatCode>0%</c:formatCode>
                <c:ptCount val="8"/>
                <c:pt idx="0" formatCode="General">
                  <c:v>0</c:v>
                </c:pt>
                <c:pt idx="1">
                  <c:v>0</c:v>
                </c:pt>
                <c:pt idx="2" formatCode="General">
                  <c:v>0</c:v>
                </c:pt>
                <c:pt idx="3">
                  <c:v>0</c:v>
                </c:pt>
                <c:pt idx="4" formatCode="General">
                  <c:v>0</c:v>
                </c:pt>
                <c:pt idx="5">
                  <c:v>0</c:v>
                </c:pt>
                <c:pt idx="7">
                  <c:v>0.15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B916-9741-8A9A-C70B8C84BDDF}"/>
            </c:ext>
          </c:extLst>
        </c:ser>
        <c:ser>
          <c:idx val="2"/>
          <c:order val="2"/>
          <c:tx>
            <c:strRef>
              <c:f>'Grade 2'!$A$29</c:f>
              <c:strCache>
                <c:ptCount val="1"/>
                <c:pt idx="0">
                  <c:v>≤10%tile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Pt>
            <c:idx val="0"/>
            <c:invertIfNegative val="0"/>
            <c:bubble3D val="0"/>
            <c:spPr>
              <a:noFill/>
              <a:effectLst/>
            </c:spPr>
            <c:extLst>
              <c:ext xmlns:c16="http://schemas.microsoft.com/office/drawing/2014/chart" uri="{C3380CC4-5D6E-409C-BE32-E72D297353CC}">
                <c16:uniqueId val="{00000013-B916-9741-8A9A-C70B8C84BDDF}"/>
              </c:ext>
            </c:extLst>
          </c:dPt>
          <c:dPt>
            <c:idx val="2"/>
            <c:invertIfNegative val="0"/>
            <c:bubble3D val="0"/>
            <c:spPr>
              <a:noFill/>
              <a:effectLst/>
            </c:spPr>
            <c:extLst>
              <c:ext xmlns:c16="http://schemas.microsoft.com/office/drawing/2014/chart" uri="{C3380CC4-5D6E-409C-BE32-E72D297353CC}">
                <c16:uniqueId val="{00000015-B916-9741-8A9A-C70B8C84BDDF}"/>
              </c:ext>
            </c:extLst>
          </c:dPt>
          <c:dPt>
            <c:idx val="4"/>
            <c:invertIfNegative val="0"/>
            <c:bubble3D val="0"/>
            <c:spPr>
              <a:noFill/>
              <a:effectLst/>
            </c:spPr>
            <c:extLst>
              <c:ext xmlns:c16="http://schemas.microsoft.com/office/drawing/2014/chart" uri="{C3380CC4-5D6E-409C-BE32-E72D297353CC}">
                <c16:uniqueId val="{00000017-B916-9741-8A9A-C70B8C84BDDF}"/>
              </c:ext>
            </c:extLst>
          </c:dPt>
          <c:dPt>
            <c:idx val="6"/>
            <c:invertIfNegative val="0"/>
            <c:bubble3D val="0"/>
            <c:spPr>
              <a:noFill/>
              <a:effectLst/>
            </c:spPr>
            <c:extLst>
              <c:ext xmlns:c16="http://schemas.microsoft.com/office/drawing/2014/chart" uri="{C3380CC4-5D6E-409C-BE32-E72D297353CC}">
                <c16:uniqueId val="{00000019-B916-9741-8A9A-C70B8C84BDDF}"/>
              </c:ext>
            </c:extLst>
          </c:dPt>
          <c:dLbls>
            <c:dLbl>
              <c:idx val="0"/>
              <c:layout>
                <c:manualLayout>
                  <c:x val="4.5585214650811598E-2"/>
                  <c:y val="-1.03203644119611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B916-9741-8A9A-C70B8C84BDDF}"/>
                </c:ext>
              </c:extLst>
            </c:dLbl>
            <c:dLbl>
              <c:idx val="2"/>
              <c:layout>
                <c:manualLayout>
                  <c:x val="5.2533816662009299E-2"/>
                  <c:y val="6.01206398519649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B916-9741-8A9A-C70B8C84BDDF}"/>
                </c:ext>
              </c:extLst>
            </c:dLbl>
            <c:dLbl>
              <c:idx val="4"/>
              <c:layout>
                <c:manualLayout>
                  <c:x val="5.4254792833834498E-2"/>
                  <c:y val="-5.8962123146605804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B916-9741-8A9A-C70B8C84BDDF}"/>
                </c:ext>
              </c:extLst>
            </c:dLbl>
            <c:dLbl>
              <c:idx val="6"/>
              <c:layout>
                <c:manualLayout>
                  <c:x val="5.7720955381141803E-2"/>
                  <c:y val="-8.8429898977877798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B916-9741-8A9A-C70B8C84BDDF}"/>
                </c:ext>
              </c:extLst>
            </c:dLbl>
            <c:dLbl>
              <c:idx val="9"/>
              <c:layout>
                <c:manualLayout>
                  <c:x val="-6.5459308380658278E-3"/>
                  <c:y val="-2.997240837204942E-17"/>
                </c:manualLayout>
              </c:layout>
              <c:tx>
                <c:rich>
                  <a:bodyPr/>
                  <a:lstStyle/>
                  <a:p>
                    <a:fld id="{9DD9E63F-7228-4848-9E87-01B50FD23755}" type="CELLREF">
                      <a:rPr lang="en-US"/>
                      <a:pPr/>
                      <a:t>[CELLREF]</a:t>
                    </a:fld>
                    <a:r>
                      <a:rPr lang="en-US"/>
                      <a:t>     </a:t>
                    </a:r>
                    <a:fld id="{B7E74C4A-F822-4B71-85EE-B9AFC3B7A275}" type="VALUE">
                      <a:rPr lang="en-US"/>
                      <a:pPr/>
                      <a:t>[VALUE]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{9DD9E63F-7228-4848-9E87-01B50FD23755}</c15:txfldGUID>
                      <c15:f>'Grade 2'!$J$29</c15:f>
                      <c15:dlblFieldTableCache>
                        <c:ptCount val="1"/>
                        <c:pt idx="0">
                          <c:v>#DIV/0!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A-77FA-45FD-9DD7-CB603DE3F2FE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'Grade 2'!$B$26:$I$26</c:f>
              <c:strCache>
                <c:ptCount val="8"/>
                <c:pt idx="0">
                  <c:v> </c:v>
                </c:pt>
                <c:pt idx="1">
                  <c:v>Fall</c:v>
                </c:pt>
                <c:pt idx="2">
                  <c:v>   </c:v>
                </c:pt>
                <c:pt idx="3">
                  <c:v>Winter</c:v>
                </c:pt>
                <c:pt idx="4">
                  <c:v>    </c:v>
                </c:pt>
                <c:pt idx="5">
                  <c:v>Spring</c:v>
                </c:pt>
                <c:pt idx="6">
                  <c:v>     </c:v>
                </c:pt>
                <c:pt idx="7">
                  <c:v>Should Be</c:v>
                </c:pt>
              </c:strCache>
            </c:strRef>
          </c:cat>
          <c:val>
            <c:numRef>
              <c:f>'Grade 2'!$B$29:$I$29</c:f>
              <c:numCache>
                <c:formatCode>0%</c:formatCode>
                <c:ptCount val="8"/>
                <c:pt idx="0" formatCode="General">
                  <c:v>0</c:v>
                </c:pt>
                <c:pt idx="1">
                  <c:v>0</c:v>
                </c:pt>
                <c:pt idx="2" formatCode="General">
                  <c:v>0</c:v>
                </c:pt>
                <c:pt idx="3">
                  <c:v>0</c:v>
                </c:pt>
                <c:pt idx="4" formatCode="General">
                  <c:v>0</c:v>
                </c:pt>
                <c:pt idx="5">
                  <c:v>0</c:v>
                </c:pt>
                <c:pt idx="7">
                  <c:v>0.05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A-B916-9741-8A9A-C70B8C84BDD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0"/>
        <c:gapDepth val="0"/>
        <c:shape val="pyramid"/>
        <c:axId val="571175168"/>
        <c:axId val="571175560"/>
        <c:axId val="0"/>
      </c:bar3DChart>
      <c:catAx>
        <c:axId val="57117516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571175560"/>
        <c:crosses val="autoZero"/>
        <c:auto val="1"/>
        <c:lblAlgn val="ctr"/>
        <c:lblOffset val="100"/>
        <c:noMultiLvlLbl val="0"/>
      </c:catAx>
      <c:valAx>
        <c:axId val="571175560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57117516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Grade 3 </a:t>
            </a:r>
            <a:r>
              <a:rPr lang="en-US" baseline="0"/>
              <a:t>Math </a:t>
            </a:r>
            <a:endParaRPr lang="en-US"/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percentStacked"/>
        <c:varyColors val="0"/>
        <c:ser>
          <c:idx val="0"/>
          <c:order val="0"/>
          <c:tx>
            <c:strRef>
              <c:f>'Grade 3'!$A$2</c:f>
              <c:strCache>
                <c:ptCount val="1"/>
                <c:pt idx="0">
                  <c:v>50%tile+</c:v>
                </c:pt>
              </c:strCache>
            </c:strRef>
          </c:tx>
          <c:spPr>
            <a:solidFill>
              <a:srgbClr val="ABFF5A"/>
            </a:solidFill>
          </c:spPr>
          <c:invertIfNegative val="0"/>
          <c:dPt>
            <c:idx val="0"/>
            <c:invertIfNegative val="0"/>
            <c:bubble3D val="0"/>
            <c:spPr>
              <a:noFill/>
              <a:effectLst/>
            </c:spPr>
            <c:extLst>
              <c:ext xmlns:c16="http://schemas.microsoft.com/office/drawing/2014/chart" uri="{C3380CC4-5D6E-409C-BE32-E72D297353CC}">
                <c16:uniqueId val="{00000001-F5C6-374C-8763-C524E58468AA}"/>
              </c:ext>
            </c:extLst>
          </c:dPt>
          <c:dPt>
            <c:idx val="2"/>
            <c:invertIfNegative val="0"/>
            <c:bubble3D val="0"/>
            <c:spPr>
              <a:noFill/>
              <a:effectLst/>
            </c:spPr>
            <c:extLst>
              <c:ext xmlns:c16="http://schemas.microsoft.com/office/drawing/2014/chart" uri="{C3380CC4-5D6E-409C-BE32-E72D297353CC}">
                <c16:uniqueId val="{00000003-F5C6-374C-8763-C524E58468AA}"/>
              </c:ext>
            </c:extLst>
          </c:dPt>
          <c:dPt>
            <c:idx val="4"/>
            <c:invertIfNegative val="0"/>
            <c:bubble3D val="0"/>
            <c:spPr>
              <a:noFill/>
              <a:effectLst/>
            </c:spPr>
            <c:extLst>
              <c:ext xmlns:c16="http://schemas.microsoft.com/office/drawing/2014/chart" uri="{C3380CC4-5D6E-409C-BE32-E72D297353CC}">
                <c16:uniqueId val="{00000005-F5C6-374C-8763-C524E58468AA}"/>
              </c:ext>
            </c:extLst>
          </c:dPt>
          <c:dPt>
            <c:idx val="6"/>
            <c:invertIfNegative val="0"/>
            <c:bubble3D val="0"/>
            <c:spPr>
              <a:noFill/>
              <a:effectLst/>
            </c:spPr>
            <c:extLst>
              <c:ext xmlns:c16="http://schemas.microsoft.com/office/drawing/2014/chart" uri="{C3380CC4-5D6E-409C-BE32-E72D297353CC}">
                <c16:uniqueId val="{00000007-F5C6-374C-8763-C524E58468AA}"/>
              </c:ext>
            </c:extLst>
          </c:dPt>
          <c:dLbls>
            <c:dLbl>
              <c:idx val="0"/>
              <c:layout>
                <c:manualLayout>
                  <c:x val="4.5561004447154503E-2"/>
                  <c:y val="-8.8429898977874697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F5C6-374C-8763-C524E58468AA}"/>
                </c:ext>
              </c:extLst>
            </c:dLbl>
            <c:dLbl>
              <c:idx val="2"/>
              <c:layout>
                <c:manualLayout>
                  <c:x val="5.0796700354412798E-2"/>
                  <c:y val="2.342807750264189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F5C6-374C-8763-C524E58468AA}"/>
                </c:ext>
              </c:extLst>
            </c:dLbl>
            <c:dLbl>
              <c:idx val="4"/>
              <c:layout>
                <c:manualLayout>
                  <c:x val="5.4262862901720103E-2"/>
                  <c:y val="5.790723522911130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F5C6-374C-8763-C524E58468AA}"/>
                </c:ext>
              </c:extLst>
            </c:dLbl>
            <c:dLbl>
              <c:idx val="6"/>
              <c:layout>
                <c:manualLayout>
                  <c:x val="5.7720955381141803E-2"/>
                  <c:y val="5.864857963460489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5C6-374C-8763-C524E58468AA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6890815C-E22E-4641-9F90-07FDA978C835}" type="CELLREF">
                      <a:rPr lang="en-US"/>
                      <a:pPr/>
                      <a:t>[CELLREF]</a:t>
                    </a:fld>
                    <a:r>
                      <a:rPr lang="en-US"/>
                      <a:t>     </a:t>
                    </a:r>
                    <a:fld id="{257BAF96-FAF1-4601-B60F-3F1ACA824449}" type="VALUE">
                      <a:rPr lang="en-US"/>
                      <a:pPr/>
                      <a:t>[VALUE]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{6890815C-E22E-4641-9F90-07FDA978C835}</c15:txfldGUID>
                      <c15:f>'Grade 3'!$J$2</c15:f>
                      <c15:dlblFieldTableCache>
                        <c:ptCount val="1"/>
                        <c:pt idx="0">
                          <c:v>#DIV/0!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8-8FD7-4813-B617-EF03D6EE8ACD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'Grade 3'!$B$1:$I$1</c:f>
              <c:strCache>
                <c:ptCount val="8"/>
                <c:pt idx="0">
                  <c:v> </c:v>
                </c:pt>
                <c:pt idx="1">
                  <c:v>Fall</c:v>
                </c:pt>
                <c:pt idx="2">
                  <c:v>   </c:v>
                </c:pt>
                <c:pt idx="3">
                  <c:v>Winter</c:v>
                </c:pt>
                <c:pt idx="4">
                  <c:v>    </c:v>
                </c:pt>
                <c:pt idx="5">
                  <c:v>Spring</c:v>
                </c:pt>
                <c:pt idx="6">
                  <c:v>     </c:v>
                </c:pt>
                <c:pt idx="7">
                  <c:v>Should Be</c:v>
                </c:pt>
              </c:strCache>
            </c:strRef>
          </c:cat>
          <c:val>
            <c:numRef>
              <c:f>'Grade 3'!$B$2:$I$2</c:f>
              <c:numCache>
                <c:formatCode>0%</c:formatCode>
                <c:ptCount val="8"/>
                <c:pt idx="0" formatCode="General">
                  <c:v>0</c:v>
                </c:pt>
                <c:pt idx="1">
                  <c:v>0</c:v>
                </c:pt>
                <c:pt idx="2" formatCode="General">
                  <c:v>0</c:v>
                </c:pt>
                <c:pt idx="3">
                  <c:v>0</c:v>
                </c:pt>
                <c:pt idx="4" formatCode="General">
                  <c:v>0</c:v>
                </c:pt>
                <c:pt idx="5">
                  <c:v>0</c:v>
                </c:pt>
                <c:pt idx="7">
                  <c:v>0.8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F5C6-374C-8763-C524E58468AA}"/>
            </c:ext>
          </c:extLst>
        </c:ser>
        <c:ser>
          <c:idx val="1"/>
          <c:order val="1"/>
          <c:tx>
            <c:strRef>
              <c:f>'Grade 3'!$A$3</c:f>
              <c:strCache>
                <c:ptCount val="1"/>
                <c:pt idx="0">
                  <c:v>11-49%tile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dPt>
            <c:idx val="0"/>
            <c:invertIfNegative val="0"/>
            <c:bubble3D val="0"/>
            <c:spPr>
              <a:noFill/>
              <a:effectLst/>
            </c:spPr>
            <c:extLst>
              <c:ext xmlns:c16="http://schemas.microsoft.com/office/drawing/2014/chart" uri="{C3380CC4-5D6E-409C-BE32-E72D297353CC}">
                <c16:uniqueId val="{0000000A-F5C6-374C-8763-C524E58468AA}"/>
              </c:ext>
            </c:extLst>
          </c:dPt>
          <c:dPt>
            <c:idx val="2"/>
            <c:invertIfNegative val="0"/>
            <c:bubble3D val="0"/>
            <c:spPr>
              <a:noFill/>
              <a:effectLst/>
            </c:spPr>
            <c:extLst>
              <c:ext xmlns:c16="http://schemas.microsoft.com/office/drawing/2014/chart" uri="{C3380CC4-5D6E-409C-BE32-E72D297353CC}">
                <c16:uniqueId val="{0000000C-F5C6-374C-8763-C524E58468AA}"/>
              </c:ext>
            </c:extLst>
          </c:dPt>
          <c:dPt>
            <c:idx val="4"/>
            <c:invertIfNegative val="0"/>
            <c:bubble3D val="0"/>
            <c:spPr>
              <a:noFill/>
              <a:effectLst/>
            </c:spPr>
            <c:extLst>
              <c:ext xmlns:c16="http://schemas.microsoft.com/office/drawing/2014/chart" uri="{C3380CC4-5D6E-409C-BE32-E72D297353CC}">
                <c16:uniqueId val="{0000000E-F5C6-374C-8763-C524E58468AA}"/>
              </c:ext>
            </c:extLst>
          </c:dPt>
          <c:dPt>
            <c:idx val="6"/>
            <c:invertIfNegative val="0"/>
            <c:bubble3D val="0"/>
            <c:spPr>
              <a:noFill/>
              <a:effectLst/>
            </c:spPr>
            <c:extLst>
              <c:ext xmlns:c16="http://schemas.microsoft.com/office/drawing/2014/chart" uri="{C3380CC4-5D6E-409C-BE32-E72D297353CC}">
                <c16:uniqueId val="{00000010-F5C6-374C-8763-C524E58468AA}"/>
              </c:ext>
            </c:extLst>
          </c:dPt>
          <c:dLbls>
            <c:dLbl>
              <c:idx val="0"/>
              <c:layout>
                <c:manualLayout>
                  <c:x val="4.5585214650811598E-2"/>
                  <c:y val="2.563616782868189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F5C6-374C-8763-C524E58468AA}"/>
                </c:ext>
              </c:extLst>
            </c:dLbl>
            <c:dLbl>
              <c:idx val="2"/>
              <c:layout>
                <c:manualLayout>
                  <c:x val="5.0796700354412701E-2"/>
                  <c:y val="2.563616782868189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F5C6-374C-8763-C524E58468AA}"/>
                </c:ext>
              </c:extLst>
            </c:dLbl>
            <c:dLbl>
              <c:idx val="4"/>
              <c:layout>
                <c:manualLayout>
                  <c:x val="5.4262726120908503E-2"/>
                  <c:y val="6.15953572177318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F5C6-374C-8763-C524E58468AA}"/>
                </c:ext>
              </c:extLst>
            </c:dLbl>
            <c:dLbl>
              <c:idx val="6"/>
              <c:layout>
                <c:manualLayout>
                  <c:x val="5.7720818600330098E-2"/>
                  <c:y val="-5.1575250575737605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F5C6-374C-8763-C524E58468AA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7A0A005F-C7DE-4144-9AB3-7281A4006D42}" type="CELLREF">
                      <a:rPr lang="en-US"/>
                      <a:pPr/>
                      <a:t>[CELLREF]</a:t>
                    </a:fld>
                    <a:r>
                      <a:rPr lang="en-US"/>
                      <a:t>     </a:t>
                    </a:r>
                    <a:fld id="{D22E4283-F8A2-4CC9-A174-CE682A28E5EF}" type="VALUE">
                      <a:rPr lang="en-US"/>
                      <a:pPr/>
                      <a:t>[VALUE]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{7A0A005F-C7DE-4144-9AB3-7281A4006D42}</c15:txfldGUID>
                      <c15:f>'Grade 3'!$J$3</c15:f>
                      <c15:dlblFieldTableCache>
                        <c:ptCount val="1"/>
                        <c:pt idx="0">
                          <c:v>#DIV/0!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1-8FD7-4813-B617-EF03D6EE8ACD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'Grade 3'!$B$1:$I$1</c:f>
              <c:strCache>
                <c:ptCount val="8"/>
                <c:pt idx="0">
                  <c:v> </c:v>
                </c:pt>
                <c:pt idx="1">
                  <c:v>Fall</c:v>
                </c:pt>
                <c:pt idx="2">
                  <c:v>   </c:v>
                </c:pt>
                <c:pt idx="3">
                  <c:v>Winter</c:v>
                </c:pt>
                <c:pt idx="4">
                  <c:v>    </c:v>
                </c:pt>
                <c:pt idx="5">
                  <c:v>Spring</c:v>
                </c:pt>
                <c:pt idx="6">
                  <c:v>     </c:v>
                </c:pt>
                <c:pt idx="7">
                  <c:v>Should Be</c:v>
                </c:pt>
              </c:strCache>
            </c:strRef>
          </c:cat>
          <c:val>
            <c:numRef>
              <c:f>'Grade 3'!$B$3:$I$3</c:f>
              <c:numCache>
                <c:formatCode>0%</c:formatCode>
                <c:ptCount val="8"/>
                <c:pt idx="0" formatCode="General">
                  <c:v>0</c:v>
                </c:pt>
                <c:pt idx="1">
                  <c:v>0</c:v>
                </c:pt>
                <c:pt idx="2" formatCode="General">
                  <c:v>0</c:v>
                </c:pt>
                <c:pt idx="3">
                  <c:v>0</c:v>
                </c:pt>
                <c:pt idx="4" formatCode="General">
                  <c:v>0</c:v>
                </c:pt>
                <c:pt idx="5">
                  <c:v>0</c:v>
                </c:pt>
                <c:pt idx="7">
                  <c:v>0.15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F5C6-374C-8763-C524E58468AA}"/>
            </c:ext>
          </c:extLst>
        </c:ser>
        <c:ser>
          <c:idx val="2"/>
          <c:order val="2"/>
          <c:tx>
            <c:strRef>
              <c:f>'Grade 3'!$A$4</c:f>
              <c:strCache>
                <c:ptCount val="1"/>
                <c:pt idx="0">
                  <c:v>≤10%tile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Pt>
            <c:idx val="0"/>
            <c:invertIfNegative val="0"/>
            <c:bubble3D val="0"/>
            <c:spPr>
              <a:noFill/>
              <a:effectLst/>
            </c:spPr>
            <c:extLst>
              <c:ext xmlns:c16="http://schemas.microsoft.com/office/drawing/2014/chart" uri="{C3380CC4-5D6E-409C-BE32-E72D297353CC}">
                <c16:uniqueId val="{00000013-F5C6-374C-8763-C524E58468AA}"/>
              </c:ext>
            </c:extLst>
          </c:dPt>
          <c:dPt>
            <c:idx val="2"/>
            <c:invertIfNegative val="0"/>
            <c:bubble3D val="0"/>
            <c:spPr>
              <a:noFill/>
              <a:effectLst/>
            </c:spPr>
            <c:extLst>
              <c:ext xmlns:c16="http://schemas.microsoft.com/office/drawing/2014/chart" uri="{C3380CC4-5D6E-409C-BE32-E72D297353CC}">
                <c16:uniqueId val="{00000015-F5C6-374C-8763-C524E58468AA}"/>
              </c:ext>
            </c:extLst>
          </c:dPt>
          <c:dPt>
            <c:idx val="4"/>
            <c:invertIfNegative val="0"/>
            <c:bubble3D val="0"/>
            <c:spPr>
              <a:noFill/>
              <a:effectLst/>
            </c:spPr>
            <c:extLst>
              <c:ext xmlns:c16="http://schemas.microsoft.com/office/drawing/2014/chart" uri="{C3380CC4-5D6E-409C-BE32-E72D297353CC}">
                <c16:uniqueId val="{00000017-F5C6-374C-8763-C524E58468AA}"/>
              </c:ext>
            </c:extLst>
          </c:dPt>
          <c:dPt>
            <c:idx val="6"/>
            <c:invertIfNegative val="0"/>
            <c:bubble3D val="0"/>
            <c:spPr>
              <a:noFill/>
              <a:effectLst/>
            </c:spPr>
            <c:extLst>
              <c:ext xmlns:c16="http://schemas.microsoft.com/office/drawing/2014/chart" uri="{C3380CC4-5D6E-409C-BE32-E72D297353CC}">
                <c16:uniqueId val="{00000019-F5C6-374C-8763-C524E58468AA}"/>
              </c:ext>
            </c:extLst>
          </c:dPt>
          <c:dLbls>
            <c:dLbl>
              <c:idx val="0"/>
              <c:layout>
                <c:manualLayout>
                  <c:x val="4.5585214650811598E-2"/>
                  <c:y val="-1.03203644119611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F5C6-374C-8763-C524E58468AA}"/>
                </c:ext>
              </c:extLst>
            </c:dLbl>
            <c:dLbl>
              <c:idx val="1"/>
              <c:spPr/>
              <c:txPr>
                <a:bodyPr/>
                <a:lstStyle/>
                <a:p>
                  <a:pPr>
                    <a:defRPr b="0" i="0"/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A-8FD7-4813-B617-EF03D6EE8ACD}"/>
                </c:ext>
              </c:extLst>
            </c:dLbl>
            <c:dLbl>
              <c:idx val="2"/>
              <c:layout>
                <c:manualLayout>
                  <c:x val="5.2533816662009299E-2"/>
                  <c:y val="6.01206398519649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F5C6-374C-8763-C524E58468AA}"/>
                </c:ext>
              </c:extLst>
            </c:dLbl>
            <c:dLbl>
              <c:idx val="4"/>
              <c:layout>
                <c:manualLayout>
                  <c:x val="5.4254792833834498E-2"/>
                  <c:y val="-5.8962123146605804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F5C6-374C-8763-C524E58468AA}"/>
                </c:ext>
              </c:extLst>
            </c:dLbl>
            <c:dLbl>
              <c:idx val="6"/>
              <c:layout>
                <c:manualLayout>
                  <c:x val="5.7720955381141803E-2"/>
                  <c:y val="-8.8429898977877798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F5C6-374C-8763-C524E58468AA}"/>
                </c:ext>
              </c:extLst>
            </c:dLbl>
            <c:dLbl>
              <c:idx val="9"/>
              <c:layout>
                <c:manualLayout>
                  <c:x val="-1.3091810133369151E-2"/>
                  <c:y val="-2.4523162867528835E-2"/>
                </c:manualLayout>
              </c:layout>
              <c:tx>
                <c:rich>
                  <a:bodyPr wrap="square" lIns="38100" tIns="19050" rIns="38100" bIns="19050" anchor="ctr">
                    <a:noAutofit/>
                  </a:bodyPr>
                  <a:lstStyle/>
                  <a:p>
                    <a:pPr>
                      <a:defRPr/>
                    </a:pPr>
                    <a:r>
                      <a:rPr lang="en-US"/>
                      <a:t>  </a:t>
                    </a:r>
                    <a:fld id="{CEC4E277-2465-4A8A-B222-5AEDB8F52131}" type="CELLREF">
                      <a:rPr lang="en-US"/>
                      <a:pPr>
                        <a:defRPr/>
                      </a:pPr>
                      <a:t>[CELLREF]</a:t>
                    </a:fld>
                    <a:r>
                      <a:rPr lang="en-US"/>
                      <a:t>     </a:t>
                    </a:r>
                    <a:fld id="{DFA8229D-C086-49E5-8EE3-711D94BF8317}" type="VALUE">
                      <a:rPr lang="en-US"/>
                      <a:pPr>
                        <a:defRPr/>
                      </a:pPr>
                      <a:t>[VALUE]</a:t>
                    </a:fld>
                    <a:endParaRPr 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5.1922323407537378E-2"/>
                      <c:h val="6.6065529495636433E-2"/>
                    </c:manualLayout>
                  </c15:layout>
                  <c15:dlblFieldTable>
                    <c15:dlblFTEntry>
                      <c15:txfldGUID>{CEC4E277-2465-4A8A-B222-5AEDB8F52131}</c15:txfldGUID>
                      <c15:f>'Grade 3'!$J$4</c15:f>
                      <c15:dlblFieldTableCache>
                        <c:ptCount val="1"/>
                        <c:pt idx="0">
                          <c:v>#DIV/0!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B-8FD7-4813-B617-EF03D6EE8ACD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'Grade 3'!$B$1:$I$1</c:f>
              <c:strCache>
                <c:ptCount val="8"/>
                <c:pt idx="0">
                  <c:v> </c:v>
                </c:pt>
                <c:pt idx="1">
                  <c:v>Fall</c:v>
                </c:pt>
                <c:pt idx="2">
                  <c:v>   </c:v>
                </c:pt>
                <c:pt idx="3">
                  <c:v>Winter</c:v>
                </c:pt>
                <c:pt idx="4">
                  <c:v>    </c:v>
                </c:pt>
                <c:pt idx="5">
                  <c:v>Spring</c:v>
                </c:pt>
                <c:pt idx="6">
                  <c:v>     </c:v>
                </c:pt>
                <c:pt idx="7">
                  <c:v>Should Be</c:v>
                </c:pt>
              </c:strCache>
            </c:strRef>
          </c:cat>
          <c:val>
            <c:numRef>
              <c:f>'Grade 3'!$B$4:$I$4</c:f>
              <c:numCache>
                <c:formatCode>0%</c:formatCode>
                <c:ptCount val="8"/>
                <c:pt idx="0" formatCode="General">
                  <c:v>0</c:v>
                </c:pt>
                <c:pt idx="1">
                  <c:v>0</c:v>
                </c:pt>
                <c:pt idx="2" formatCode="General">
                  <c:v>0</c:v>
                </c:pt>
                <c:pt idx="3">
                  <c:v>0</c:v>
                </c:pt>
                <c:pt idx="4" formatCode="General">
                  <c:v>0</c:v>
                </c:pt>
                <c:pt idx="5">
                  <c:v>0</c:v>
                </c:pt>
                <c:pt idx="7">
                  <c:v>0.05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B-F5C6-374C-8763-C524E58468A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0"/>
        <c:gapDepth val="0"/>
        <c:shape val="pyramid"/>
        <c:axId val="529802104"/>
        <c:axId val="529807200"/>
        <c:axId val="0"/>
      </c:bar3DChart>
      <c:catAx>
        <c:axId val="5298021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529807200"/>
        <c:crosses val="autoZero"/>
        <c:auto val="1"/>
        <c:lblAlgn val="ctr"/>
        <c:lblOffset val="100"/>
        <c:noMultiLvlLbl val="0"/>
      </c:catAx>
      <c:valAx>
        <c:axId val="529807200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52980210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2.xml"/><Relationship Id="rId1" Type="http://schemas.openxmlformats.org/officeDocument/2006/relationships/chart" Target="../charts/chart21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4.xml"/><Relationship Id="rId1" Type="http://schemas.openxmlformats.org/officeDocument/2006/relationships/chart" Target="../charts/chart23.xm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6.xml"/><Relationship Id="rId1" Type="http://schemas.openxmlformats.org/officeDocument/2006/relationships/chart" Target="../charts/chart25.xml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8.xml"/><Relationship Id="rId1" Type="http://schemas.openxmlformats.org/officeDocument/2006/relationships/chart" Target="../charts/chart27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78015</xdr:colOff>
      <xdr:row>5</xdr:row>
      <xdr:rowOff>97277</xdr:rowOff>
    </xdr:from>
    <xdr:to>
      <xdr:col>9</xdr:col>
      <xdr:colOff>729575</xdr:colOff>
      <xdr:row>22</xdr:row>
      <xdr:rowOff>150586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101600</xdr:colOff>
      <xdr:row>30</xdr:row>
      <xdr:rowOff>145915</xdr:rowOff>
    </xdr:from>
    <xdr:to>
      <xdr:col>9</xdr:col>
      <xdr:colOff>713361</xdr:colOff>
      <xdr:row>48</xdr:row>
      <xdr:rowOff>90715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5</xdr:row>
      <xdr:rowOff>50800</xdr:rowOff>
    </xdr:from>
    <xdr:to>
      <xdr:col>9</xdr:col>
      <xdr:colOff>825500</xdr:colOff>
      <xdr:row>23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88900</xdr:colOff>
      <xdr:row>30</xdr:row>
      <xdr:rowOff>139700</xdr:rowOff>
    </xdr:from>
    <xdr:to>
      <xdr:col>9</xdr:col>
      <xdr:colOff>825500</xdr:colOff>
      <xdr:row>48</xdr:row>
      <xdr:rowOff>190500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5</xdr:row>
      <xdr:rowOff>92363</xdr:rowOff>
    </xdr:from>
    <xdr:to>
      <xdr:col>10</xdr:col>
      <xdr:colOff>69272</xdr:colOff>
      <xdr:row>23</xdr:row>
      <xdr:rowOff>160481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101599</xdr:colOff>
      <xdr:row>30</xdr:row>
      <xdr:rowOff>92364</xdr:rowOff>
    </xdr:from>
    <xdr:to>
      <xdr:col>10</xdr:col>
      <xdr:colOff>138544</xdr:colOff>
      <xdr:row>49</xdr:row>
      <xdr:rowOff>80817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5</xdr:row>
      <xdr:rowOff>88900</xdr:rowOff>
    </xdr:from>
    <xdr:to>
      <xdr:col>10</xdr:col>
      <xdr:colOff>38100</xdr:colOff>
      <xdr:row>23</xdr:row>
      <xdr:rowOff>177800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101600</xdr:colOff>
      <xdr:row>30</xdr:row>
      <xdr:rowOff>76200</xdr:rowOff>
    </xdr:from>
    <xdr:to>
      <xdr:col>10</xdr:col>
      <xdr:colOff>25400</xdr:colOff>
      <xdr:row>49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5</xdr:row>
      <xdr:rowOff>50800</xdr:rowOff>
    </xdr:from>
    <xdr:to>
      <xdr:col>10</xdr:col>
      <xdr:colOff>12700</xdr:colOff>
      <xdr:row>23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101600</xdr:colOff>
      <xdr:row>30</xdr:row>
      <xdr:rowOff>101600</xdr:rowOff>
    </xdr:from>
    <xdr:to>
      <xdr:col>10</xdr:col>
      <xdr:colOff>25400</xdr:colOff>
      <xdr:row>49</xdr:row>
      <xdr:rowOff>25400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5</xdr:row>
      <xdr:rowOff>76200</xdr:rowOff>
    </xdr:from>
    <xdr:to>
      <xdr:col>10</xdr:col>
      <xdr:colOff>38100</xdr:colOff>
      <xdr:row>23</xdr:row>
      <xdr:rowOff>165100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101600</xdr:colOff>
      <xdr:row>30</xdr:row>
      <xdr:rowOff>127000</xdr:rowOff>
    </xdr:from>
    <xdr:to>
      <xdr:col>10</xdr:col>
      <xdr:colOff>50800</xdr:colOff>
      <xdr:row>49</xdr:row>
      <xdr:rowOff>38100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165101</xdr:colOff>
      <xdr:row>5</xdr:row>
      <xdr:rowOff>33867</xdr:rowOff>
    </xdr:from>
    <xdr:to>
      <xdr:col>9</xdr:col>
      <xdr:colOff>609600</xdr:colOff>
      <xdr:row>22</xdr:row>
      <xdr:rowOff>114299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50801</xdr:colOff>
      <xdr:row>30</xdr:row>
      <xdr:rowOff>84667</xdr:rowOff>
    </xdr:from>
    <xdr:to>
      <xdr:col>9</xdr:col>
      <xdr:colOff>694267</xdr:colOff>
      <xdr:row>49</xdr:row>
      <xdr:rowOff>8466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5</xdr:row>
      <xdr:rowOff>76200</xdr:rowOff>
    </xdr:from>
    <xdr:to>
      <xdr:col>10</xdr:col>
      <xdr:colOff>0</xdr:colOff>
      <xdr:row>23</xdr:row>
      <xdr:rowOff>133350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101600</xdr:colOff>
      <xdr:row>30</xdr:row>
      <xdr:rowOff>171450</xdr:rowOff>
    </xdr:from>
    <xdr:to>
      <xdr:col>10</xdr:col>
      <xdr:colOff>38100</xdr:colOff>
      <xdr:row>49</xdr:row>
      <xdr:rowOff>127000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5</xdr:row>
      <xdr:rowOff>63500</xdr:rowOff>
    </xdr:from>
    <xdr:to>
      <xdr:col>10</xdr:col>
      <xdr:colOff>50800</xdr:colOff>
      <xdr:row>23</xdr:row>
      <xdr:rowOff>165100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101600</xdr:colOff>
      <xdr:row>30</xdr:row>
      <xdr:rowOff>139700</xdr:rowOff>
    </xdr:from>
    <xdr:to>
      <xdr:col>10</xdr:col>
      <xdr:colOff>114300</xdr:colOff>
      <xdr:row>49</xdr:row>
      <xdr:rowOff>127000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202223</xdr:colOff>
      <xdr:row>6</xdr:row>
      <xdr:rowOff>29307</xdr:rowOff>
    </xdr:from>
    <xdr:to>
      <xdr:col>10</xdr:col>
      <xdr:colOff>29307</xdr:colOff>
      <xdr:row>22</xdr:row>
      <xdr:rowOff>135793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101600</xdr:colOff>
      <xdr:row>30</xdr:row>
      <xdr:rowOff>165100</xdr:rowOff>
    </xdr:from>
    <xdr:to>
      <xdr:col>10</xdr:col>
      <xdr:colOff>25400</xdr:colOff>
      <xdr:row>49</xdr:row>
      <xdr:rowOff>127000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101601</xdr:colOff>
      <xdr:row>5</xdr:row>
      <xdr:rowOff>12700</xdr:rowOff>
    </xdr:from>
    <xdr:to>
      <xdr:col>9</xdr:col>
      <xdr:colOff>800100</xdr:colOff>
      <xdr:row>23</xdr:row>
      <xdr:rowOff>25400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101600</xdr:colOff>
      <xdr:row>30</xdr:row>
      <xdr:rowOff>127000</xdr:rowOff>
    </xdr:from>
    <xdr:to>
      <xdr:col>10</xdr:col>
      <xdr:colOff>76200</xdr:colOff>
      <xdr:row>49</xdr:row>
      <xdr:rowOff>127000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228601</xdr:colOff>
      <xdr:row>5</xdr:row>
      <xdr:rowOff>101600</xdr:rowOff>
    </xdr:from>
    <xdr:to>
      <xdr:col>10</xdr:col>
      <xdr:colOff>0</xdr:colOff>
      <xdr:row>23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101600</xdr:colOff>
      <xdr:row>30</xdr:row>
      <xdr:rowOff>145914</xdr:rowOff>
    </xdr:from>
    <xdr:to>
      <xdr:col>10</xdr:col>
      <xdr:colOff>48638</xdr:colOff>
      <xdr:row>49</xdr:row>
      <xdr:rowOff>126999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254000</xdr:colOff>
      <xdr:row>5</xdr:row>
      <xdr:rowOff>101600</xdr:rowOff>
    </xdr:from>
    <xdr:to>
      <xdr:col>10</xdr:col>
      <xdr:colOff>50800</xdr:colOff>
      <xdr:row>23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101600</xdr:colOff>
      <xdr:row>30</xdr:row>
      <xdr:rowOff>95827</xdr:rowOff>
    </xdr:from>
    <xdr:to>
      <xdr:col>10</xdr:col>
      <xdr:colOff>101600</xdr:colOff>
      <xdr:row>49</xdr:row>
      <xdr:rowOff>57727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5</xdr:row>
      <xdr:rowOff>44824</xdr:rowOff>
    </xdr:from>
    <xdr:to>
      <xdr:col>10</xdr:col>
      <xdr:colOff>0</xdr:colOff>
      <xdr:row>23</xdr:row>
      <xdr:rowOff>91886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79188</xdr:colOff>
      <xdr:row>30</xdr:row>
      <xdr:rowOff>134470</xdr:rowOff>
    </xdr:from>
    <xdr:to>
      <xdr:col>10</xdr:col>
      <xdr:colOff>22412</xdr:colOff>
      <xdr:row>48</xdr:row>
      <xdr:rowOff>149411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WholeSchoolMath" displayName="WholeSchoolMath" ref="A1:J5" totalsRowShown="0" headerRowDxfId="245" dataDxfId="244">
  <autoFilter ref="A1:J5"/>
  <tableColumns count="10">
    <tableColumn id="1" name="Whole School Math" dataDxfId="243"/>
    <tableColumn id="2" name=" " dataDxfId="242">
      <calculatedColumnFormula xml:space="preserve"> SUM(GradeKmath[[#This Row],[ ]],Grade1math[[#This Row],[ ]],Grade2math[[#This Row],[ ]],Grade3math[[#This Row],[ ]],Grade4math[[#This Row],[ ]],Grade5math[[#This Row],[ ]],Grade6math[[#This Row],[ ]],Grade7math[[#This Row],[ ]],Grade8math[[#This Row],[ ]],Grade8math10[[#This Row],[ ]],Grade8math12[[#This Row],[ ]],Grade8math6[[#This Row],[ ]],Grade8math8[[#This Row],[ ]])</calculatedColumnFormula>
    </tableColumn>
    <tableColumn id="3" name="Fall" dataDxfId="241"/>
    <tableColumn id="6" name="   " dataDxfId="240">
      <calculatedColumnFormula>SUM(GradeKmath[[#This Row],[   ]],Grade1math[[#This Row],[   ]],Grade2math[[#This Row],[   ]],Grade3math[[#This Row],[   ]],Grade4math[[#This Row],[   ]],Grade5math[[#This Row],[   ]],Grade6math[[#This Row],[   ]],Grade7math[[#This Row],[   ]],Grade8math[[#This Row],[   ]],Grade8math10[[#This Row],[   ]],Grade8math12[[#This Row],[   ]],Grade8math6[[#This Row],[   ]],Grade8math8[[#This Row],[   ]])</calculatedColumnFormula>
    </tableColumn>
    <tableColumn id="7" name="Winter" dataDxfId="239"/>
    <tableColumn id="8" name="    " dataDxfId="238">
      <calculatedColumnFormula>SUM(GradeKmath[[#This Row],[    ]],Grade1math[[#This Row],[    ]],Grade2math[[#This Row],[    ]],Grade3math[[#This Row],[    ]],Grade4math[[#This Row],[    ]],Grade5math[[#This Row],[    ]],Grade6math[[#This Row],[    ]],Grade7math[[#This Row],[    ]],Grade8math[[#This Row],[    ]],Grade8math10[[#This Row],[    ]],Grade8math12[[#This Row],[    ]],Grade8math6[[#This Row],[    ]],Grade8math8[[#This Row],[    ]])</calculatedColumnFormula>
    </tableColumn>
    <tableColumn id="9" name="Spring" dataDxfId="237"/>
    <tableColumn id="10" name="     " dataDxfId="236"/>
    <tableColumn id="11" name="Should Be" dataDxfId="235"/>
    <tableColumn id="12" name="Formula" dataDxfId="234"/>
  </tableColumns>
  <tableStyleInfo name="TableStyleLight11" showFirstColumn="0" showLastColumn="0" showRowStripes="1" showColumnStripes="0"/>
</table>
</file>

<file path=xl/tables/table10.xml><?xml version="1.0" encoding="utf-8"?>
<table xmlns="http://schemas.openxmlformats.org/spreadsheetml/2006/main" id="26" name="Grade3read" displayName="Grade3read" ref="A26:J30" totalsRowShown="0" headerRowDxfId="137" dataDxfId="136">
  <autoFilter ref="A26:J30"/>
  <tableColumns count="10">
    <tableColumn id="1" name="Grade 3 Reading" dataDxfId="135"/>
    <tableColumn id="2" name=" " dataDxfId="134"/>
    <tableColumn id="3" name="Fall" dataDxfId="133"/>
    <tableColumn id="6" name="   " dataDxfId="132"/>
    <tableColumn id="7" name="Winter" dataDxfId="131"/>
    <tableColumn id="8" name="    " dataDxfId="130"/>
    <tableColumn id="9" name="Spring" dataDxfId="129"/>
    <tableColumn id="10" name="     " dataDxfId="128"/>
    <tableColumn id="11" name="Should Be" dataDxfId="127"/>
    <tableColumn id="12" name="Formula" dataDxfId="126"/>
  </tableColumns>
  <tableStyleInfo name="TableStyleLight11" showFirstColumn="0" showLastColumn="0" showRowStripes="1" showColumnStripes="0"/>
</table>
</file>

<file path=xl/tables/table11.xml><?xml version="1.0" encoding="utf-8"?>
<table xmlns="http://schemas.openxmlformats.org/spreadsheetml/2006/main" id="27" name="Grade4math" displayName="Grade4math" ref="A1:J5" totalsRowShown="0" headerRowDxfId="125">
  <autoFilter ref="A1:J5"/>
  <tableColumns count="10">
    <tableColumn id="1" name="Grade 4 Math" dataDxfId="124"/>
    <tableColumn id="2" name=" "/>
    <tableColumn id="3" name="Fall" dataDxfId="123"/>
    <tableColumn id="6" name="   "/>
    <tableColumn id="7" name="Winter" dataDxfId="122"/>
    <tableColumn id="8" name="    "/>
    <tableColumn id="9" name="Spring" dataDxfId="121"/>
    <tableColumn id="10" name="     "/>
    <tableColumn id="11" name="Should Be" dataDxfId="120"/>
    <tableColumn id="12" name="Formula" dataDxfId="119"/>
  </tableColumns>
  <tableStyleInfo name="TableStyleLight11" showFirstColumn="0" showLastColumn="0" showRowStripes="1" showColumnStripes="0"/>
</table>
</file>

<file path=xl/tables/table12.xml><?xml version="1.0" encoding="utf-8"?>
<table xmlns="http://schemas.openxmlformats.org/spreadsheetml/2006/main" id="28" name="Grade4read" displayName="Grade4read" ref="A26:J30" totalsRowShown="0" headerRowDxfId="118">
  <autoFilter ref="A26:J30"/>
  <tableColumns count="10">
    <tableColumn id="1" name="Grade 4 Reading" dataDxfId="117"/>
    <tableColumn id="2" name=" "/>
    <tableColumn id="3" name="Fall" dataDxfId="116"/>
    <tableColumn id="6" name="   "/>
    <tableColumn id="7" name="Winter" dataDxfId="115"/>
    <tableColumn id="8" name="    "/>
    <tableColumn id="9" name="Spring" dataDxfId="114"/>
    <tableColumn id="10" name="     "/>
    <tableColumn id="11" name="Should Be" dataDxfId="113"/>
    <tableColumn id="12" name="Formula" dataDxfId="112"/>
  </tableColumns>
  <tableStyleInfo name="TableStyleLight11" showFirstColumn="0" showLastColumn="0" showRowStripes="1" showColumnStripes="0"/>
</table>
</file>

<file path=xl/tables/table13.xml><?xml version="1.0" encoding="utf-8"?>
<table xmlns="http://schemas.openxmlformats.org/spreadsheetml/2006/main" id="29" name="Grade5math" displayName="Grade5math" ref="A1:J5" totalsRowShown="0" headerRowDxfId="111">
  <autoFilter ref="A1:J5"/>
  <tableColumns count="10">
    <tableColumn id="1" name="Grade 5 Math" dataDxfId="110"/>
    <tableColumn id="2" name=" "/>
    <tableColumn id="3" name="Fall" dataDxfId="109"/>
    <tableColumn id="6" name="   "/>
    <tableColumn id="7" name="Winter" dataDxfId="108"/>
    <tableColumn id="8" name="    "/>
    <tableColumn id="9" name="Spring" dataDxfId="107"/>
    <tableColumn id="10" name="     "/>
    <tableColumn id="11" name="Should Be" dataDxfId="106"/>
    <tableColumn id="12" name="Formula" dataDxfId="105"/>
  </tableColumns>
  <tableStyleInfo name="TableStyleLight11" showFirstColumn="0" showLastColumn="0" showRowStripes="1" showColumnStripes="0"/>
</table>
</file>

<file path=xl/tables/table14.xml><?xml version="1.0" encoding="utf-8"?>
<table xmlns="http://schemas.openxmlformats.org/spreadsheetml/2006/main" id="30" name="Grade5read" displayName="Grade5read" ref="A26:J30" totalsRowShown="0" headerRowDxfId="104">
  <autoFilter ref="A26:J30"/>
  <tableColumns count="10">
    <tableColumn id="1" name="Grade 5 Reading" dataDxfId="103"/>
    <tableColumn id="2" name=" "/>
    <tableColumn id="3" name="Fall" dataDxfId="102"/>
    <tableColumn id="6" name="   "/>
    <tableColumn id="7" name="Winter" dataDxfId="101"/>
    <tableColumn id="8" name="    "/>
    <tableColumn id="9" name="Spring" dataDxfId="100"/>
    <tableColumn id="10" name="     "/>
    <tableColumn id="11" name="Should Be" dataDxfId="99"/>
    <tableColumn id="12" name="Formula" dataDxfId="98"/>
  </tableColumns>
  <tableStyleInfo name="TableStyleLight11" showFirstColumn="0" showLastColumn="0" showRowStripes="1" showColumnStripes="0"/>
</table>
</file>

<file path=xl/tables/table15.xml><?xml version="1.0" encoding="utf-8"?>
<table xmlns="http://schemas.openxmlformats.org/spreadsheetml/2006/main" id="31" name="Grade6math" displayName="Grade6math" ref="A1:J5" totalsRowShown="0" headerRowDxfId="97">
  <autoFilter ref="A1:J5"/>
  <tableColumns count="10">
    <tableColumn id="1" name="Grade 6 Math" dataDxfId="96"/>
    <tableColumn id="2" name=" "/>
    <tableColumn id="3" name="Fall" dataDxfId="95"/>
    <tableColumn id="6" name="   "/>
    <tableColumn id="7" name="Winter" dataDxfId="94"/>
    <tableColumn id="8" name="    "/>
    <tableColumn id="9" name="Spring" dataDxfId="93"/>
    <tableColumn id="10" name="     "/>
    <tableColumn id="11" name="Should Be" dataDxfId="92"/>
    <tableColumn id="12" name="Formula" dataDxfId="91"/>
  </tableColumns>
  <tableStyleInfo name="TableStyleLight11" showFirstColumn="0" showLastColumn="0" showRowStripes="1" showColumnStripes="0"/>
</table>
</file>

<file path=xl/tables/table16.xml><?xml version="1.0" encoding="utf-8"?>
<table xmlns="http://schemas.openxmlformats.org/spreadsheetml/2006/main" id="32" name="Grade6read" displayName="Grade6read" ref="A26:J30" totalsRowShown="0" headerRowDxfId="90">
  <autoFilter ref="A26:J30"/>
  <tableColumns count="10">
    <tableColumn id="1" name="Grade 6 Reading" dataDxfId="89"/>
    <tableColumn id="2" name=" "/>
    <tableColumn id="3" name="Fall" dataDxfId="88"/>
    <tableColumn id="6" name="   "/>
    <tableColumn id="7" name="Winter" dataDxfId="87"/>
    <tableColumn id="8" name="    "/>
    <tableColumn id="9" name="Spring" dataDxfId="86"/>
    <tableColumn id="10" name="     "/>
    <tableColumn id="11" name="Should Be" dataDxfId="85"/>
    <tableColumn id="12" name="Formula" dataDxfId="84"/>
  </tableColumns>
  <tableStyleInfo name="TableStyleLight11" showFirstColumn="0" showLastColumn="0" showRowStripes="1" showColumnStripes="0"/>
</table>
</file>

<file path=xl/tables/table17.xml><?xml version="1.0" encoding="utf-8"?>
<table xmlns="http://schemas.openxmlformats.org/spreadsheetml/2006/main" id="33" name="Grade7math" displayName="Grade7math" ref="A1:J5" totalsRowShown="0" headerRowDxfId="83">
  <autoFilter ref="A1:J5"/>
  <tableColumns count="10">
    <tableColumn id="1" name="Grade 7 Math" dataDxfId="82"/>
    <tableColumn id="2" name=" "/>
    <tableColumn id="3" name="Fall" dataDxfId="81"/>
    <tableColumn id="6" name="   "/>
    <tableColumn id="7" name="Winter" dataDxfId="80"/>
    <tableColumn id="8" name="    "/>
    <tableColumn id="9" name="Spring" dataDxfId="79"/>
    <tableColumn id="10" name="     "/>
    <tableColumn id="11" name="Should Be" dataDxfId="78"/>
    <tableColumn id="12" name="Formula" dataDxfId="77"/>
  </tableColumns>
  <tableStyleInfo name="TableStyleLight11" showFirstColumn="0" showLastColumn="0" showRowStripes="1" showColumnStripes="0"/>
</table>
</file>

<file path=xl/tables/table18.xml><?xml version="1.0" encoding="utf-8"?>
<table xmlns="http://schemas.openxmlformats.org/spreadsheetml/2006/main" id="34" name="Grade7read" displayName="Grade7read" ref="A26:J30" totalsRowShown="0" headerRowDxfId="76">
  <autoFilter ref="A26:J30"/>
  <tableColumns count="10">
    <tableColumn id="1" name="Grade 7 Reading" dataDxfId="75"/>
    <tableColumn id="2" name=" "/>
    <tableColumn id="3" name="Fall" dataDxfId="74"/>
    <tableColumn id="6" name="   "/>
    <tableColumn id="7" name="Winter" dataDxfId="73"/>
    <tableColumn id="8" name="    "/>
    <tableColumn id="9" name="Spring" dataDxfId="72"/>
    <tableColumn id="10" name="     "/>
    <tableColumn id="11" name="Should Be" dataDxfId="71"/>
    <tableColumn id="12" name="Formula" dataDxfId="70"/>
  </tableColumns>
  <tableStyleInfo name="TableStyleLight11" showFirstColumn="0" showLastColumn="0" showRowStripes="1" showColumnStripes="0"/>
</table>
</file>

<file path=xl/tables/table19.xml><?xml version="1.0" encoding="utf-8"?>
<table xmlns="http://schemas.openxmlformats.org/spreadsheetml/2006/main" id="5" name="Grade8math6" displayName="Grade8math6" ref="A1:J5" totalsRowShown="0" headerRowDxfId="69">
  <autoFilter ref="A1:J5"/>
  <tableColumns count="10">
    <tableColumn id="1" name="Grade 8 Math" dataDxfId="68"/>
    <tableColumn id="2" name=" "/>
    <tableColumn id="3" name="Fall" dataDxfId="67"/>
    <tableColumn id="6" name="   "/>
    <tableColumn id="7" name="Winter" dataDxfId="66"/>
    <tableColumn id="8" name="    "/>
    <tableColumn id="9" name="Spring" dataDxfId="65"/>
    <tableColumn id="10" name="     "/>
    <tableColumn id="11" name="Should Be" dataDxfId="64"/>
    <tableColumn id="12" name="Formula" dataDxfId="63"/>
  </tableColumns>
  <tableStyleInfo name="TableStyleLight11" showFirstColumn="0" showLastColumn="0" showRowStripes="1" showColumnStripes="0"/>
</table>
</file>

<file path=xl/tables/table2.xml><?xml version="1.0" encoding="utf-8"?>
<table xmlns="http://schemas.openxmlformats.org/spreadsheetml/2006/main" id="2" name="WholeSchoolRead" displayName="WholeSchoolRead" ref="A26:J30" totalsRowShown="0" headerRowDxfId="233" dataDxfId="232">
  <autoFilter ref="A26:J30"/>
  <tableColumns count="10">
    <tableColumn id="1" name="Whole School Reading" dataDxfId="231"/>
    <tableColumn id="2" name=" " dataDxfId="230">
      <calculatedColumnFormula>SUM(GradeKread[[#This Row],[ ]],Grade1read[[#This Row],[ ]],Grade2read[[#This Row],[ ]],Grade3read[[#This Row],[ ]],Grade4read[[#This Row],[ ]],Grade5read[[#This Row],[ ]],Grade6read[[#This Row],[ ]],Grade7read[[#This Row],[ ]],Grade8read[[#This Row],[ ]],Grade8read11[[#This Row],[ ]],Grade8read13[[#This Row],[ ]],Grade8read7[[#This Row],[ ]],Grade8read9[[#This Row],[ ]])</calculatedColumnFormula>
    </tableColumn>
    <tableColumn id="3" name="Fall" dataDxfId="229"/>
    <tableColumn id="6" name="   " dataDxfId="228">
      <calculatedColumnFormula>SUM(GradeKread[[#This Row],[   ]],Grade1read[[#This Row],[   ]],Grade2read[[#This Row],[   ]],Grade3read[[#This Row],[   ]],Grade4read[[#This Row],[   ]],Grade5read[[#This Row],[   ]],Grade6read[[#This Row],[   ]],Grade7read[[#This Row],[   ]],Grade8read[[#This Row],[   ]],Grade8read11[[#This Row],[   ]],Grade8read13[[#This Row],[   ]],Grade8read7[[#This Row],[   ]],Grade8read9[[#This Row],[   ]])</calculatedColumnFormula>
    </tableColumn>
    <tableColumn id="7" name="Winter" dataDxfId="227"/>
    <tableColumn id="8" name="    " dataDxfId="226">
      <calculatedColumnFormula>SUM(GradeKread[[#This Row],[    ]],Grade1read[[#This Row],[    ]],Grade2read[[#This Row],[    ]],Grade3read[[#This Row],[    ]],Grade4read[[#This Row],[    ]],Grade5read[[#This Row],[    ]],Grade6read[[#This Row],[    ]],Grade7read[[#This Row],[    ]],Grade8read[[#This Row],[    ]],Grade8read11[[#This Row],[    ]],Grade8read13[[#This Row],[    ]],Grade8read7[[#This Row],[    ]],Grade8read9[[#This Row],[    ]])</calculatedColumnFormula>
    </tableColumn>
    <tableColumn id="9" name="Spring" dataDxfId="225"/>
    <tableColumn id="10" name="     " dataDxfId="224"/>
    <tableColumn id="11" name="Should Be" dataDxfId="223"/>
    <tableColumn id="12" name="Formula" dataDxfId="222"/>
  </tableColumns>
  <tableStyleInfo name="TableStyleLight11" showFirstColumn="0" showLastColumn="0" showRowStripes="1" showColumnStripes="0"/>
</table>
</file>

<file path=xl/tables/table20.xml><?xml version="1.0" encoding="utf-8"?>
<table xmlns="http://schemas.openxmlformats.org/spreadsheetml/2006/main" id="6" name="Grade8read7" displayName="Grade8read7" ref="A26:J30" totalsRowShown="0" headerRowDxfId="62">
  <autoFilter ref="A26:J30"/>
  <tableColumns count="10">
    <tableColumn id="1" name="Grade 8 reading" dataDxfId="61"/>
    <tableColumn id="2" name=" "/>
    <tableColumn id="3" name="Fall" dataDxfId="60"/>
    <tableColumn id="6" name="   "/>
    <tableColumn id="7" name="Winter" dataDxfId="59"/>
    <tableColumn id="8" name="    "/>
    <tableColumn id="9" name="Spring" dataDxfId="58"/>
    <tableColumn id="10" name="     "/>
    <tableColumn id="11" name="Should Be" dataDxfId="57"/>
    <tableColumn id="12" name="Formula" dataDxfId="56"/>
  </tableColumns>
  <tableStyleInfo name="TableStyleLight11" showFirstColumn="0" showLastColumn="0" showRowStripes="1" showColumnStripes="0"/>
</table>
</file>

<file path=xl/tables/table21.xml><?xml version="1.0" encoding="utf-8"?>
<table xmlns="http://schemas.openxmlformats.org/spreadsheetml/2006/main" id="7" name="Grade8math8" displayName="Grade8math8" ref="A1:J5" totalsRowShown="0" headerRowDxfId="55">
  <autoFilter ref="A1:J5"/>
  <tableColumns count="10">
    <tableColumn id="1" name="Grade 9 Math" dataDxfId="54"/>
    <tableColumn id="2" name=" "/>
    <tableColumn id="3" name="Fall" dataDxfId="53"/>
    <tableColumn id="6" name="   "/>
    <tableColumn id="7" name="Winter" dataDxfId="52"/>
    <tableColumn id="8" name="    "/>
    <tableColumn id="9" name="Spring" dataDxfId="51"/>
    <tableColumn id="10" name="     "/>
    <tableColumn id="11" name="Should Be" dataDxfId="50"/>
    <tableColumn id="12" name="Formula" dataDxfId="49"/>
  </tableColumns>
  <tableStyleInfo name="TableStyleLight11" showFirstColumn="0" showLastColumn="0" showRowStripes="1" showColumnStripes="0"/>
</table>
</file>

<file path=xl/tables/table22.xml><?xml version="1.0" encoding="utf-8"?>
<table xmlns="http://schemas.openxmlformats.org/spreadsheetml/2006/main" id="8" name="Grade8read9" displayName="Grade8read9" ref="A26:J30" totalsRowShown="0" headerRowDxfId="48">
  <autoFilter ref="A26:J30"/>
  <tableColumns count="10">
    <tableColumn id="1" name="Grade 9 reading" dataDxfId="47"/>
    <tableColumn id="2" name=" "/>
    <tableColumn id="3" name="Fall" dataDxfId="46"/>
    <tableColumn id="6" name="   "/>
    <tableColumn id="7" name="Winter" dataDxfId="45"/>
    <tableColumn id="8" name="    "/>
    <tableColumn id="9" name="Spring" dataDxfId="44"/>
    <tableColumn id="10" name="     "/>
    <tableColumn id="11" name="Should Be" dataDxfId="43"/>
    <tableColumn id="12" name="Formula" dataDxfId="42"/>
  </tableColumns>
  <tableStyleInfo name="TableStyleLight11" showFirstColumn="0" showLastColumn="0" showRowStripes="1" showColumnStripes="0"/>
</table>
</file>

<file path=xl/tables/table23.xml><?xml version="1.0" encoding="utf-8"?>
<table xmlns="http://schemas.openxmlformats.org/spreadsheetml/2006/main" id="9" name="Grade8math10" displayName="Grade8math10" ref="A1:J5" totalsRowShown="0" headerRowDxfId="41">
  <autoFilter ref="A1:J5"/>
  <tableColumns count="10">
    <tableColumn id="1" name="Grade 10 math" dataDxfId="40"/>
    <tableColumn id="2" name=" "/>
    <tableColumn id="3" name="Fall" dataDxfId="39"/>
    <tableColumn id="6" name="   "/>
    <tableColumn id="7" name="Winter" dataDxfId="38"/>
    <tableColumn id="8" name="    "/>
    <tableColumn id="9" name="Spring" dataDxfId="37"/>
    <tableColumn id="10" name="     "/>
    <tableColumn id="11" name="Should Be" dataDxfId="36"/>
    <tableColumn id="12" name="Formula" dataDxfId="35"/>
  </tableColumns>
  <tableStyleInfo name="TableStyleLight11" showFirstColumn="0" showLastColumn="0" showRowStripes="1" showColumnStripes="0"/>
</table>
</file>

<file path=xl/tables/table24.xml><?xml version="1.0" encoding="utf-8"?>
<table xmlns="http://schemas.openxmlformats.org/spreadsheetml/2006/main" id="10" name="Grade8read11" displayName="Grade8read11" ref="A26:J30" totalsRowShown="0" headerRowDxfId="34">
  <autoFilter ref="A26:J30"/>
  <tableColumns count="10">
    <tableColumn id="1" name="Grade 10 reading" dataDxfId="33"/>
    <tableColumn id="2" name=" "/>
    <tableColumn id="3" name="Fall" dataDxfId="32"/>
    <tableColumn id="6" name="   "/>
    <tableColumn id="7" name="Winter" dataDxfId="31"/>
    <tableColumn id="8" name="    "/>
    <tableColumn id="9" name="Spring" dataDxfId="30"/>
    <tableColumn id="10" name="     "/>
    <tableColumn id="11" name="Should Be" dataDxfId="29"/>
    <tableColumn id="12" name="Formula" dataDxfId="28"/>
  </tableColumns>
  <tableStyleInfo name="TableStyleLight11" showFirstColumn="0" showLastColumn="0" showRowStripes="1" showColumnStripes="0"/>
</table>
</file>

<file path=xl/tables/table25.xml><?xml version="1.0" encoding="utf-8"?>
<table xmlns="http://schemas.openxmlformats.org/spreadsheetml/2006/main" id="11" name="Grade8math12" displayName="Grade8math12" ref="A1:J5" totalsRowShown="0" headerRowDxfId="27">
  <autoFilter ref="A1:J5"/>
  <tableColumns count="10">
    <tableColumn id="1" name="Grade 11 Math" dataDxfId="26"/>
    <tableColumn id="2" name=" "/>
    <tableColumn id="3" name="Fall" dataDxfId="25"/>
    <tableColumn id="6" name="   "/>
    <tableColumn id="7" name="Winter" dataDxfId="24"/>
    <tableColumn id="8" name="    "/>
    <tableColumn id="9" name="Spring" dataDxfId="23"/>
    <tableColumn id="10" name="     "/>
    <tableColumn id="11" name="Should Be" dataDxfId="22"/>
    <tableColumn id="12" name="Formula" dataDxfId="21"/>
  </tableColumns>
  <tableStyleInfo name="TableStyleLight11" showFirstColumn="0" showLastColumn="0" showRowStripes="1" showColumnStripes="0"/>
</table>
</file>

<file path=xl/tables/table26.xml><?xml version="1.0" encoding="utf-8"?>
<table xmlns="http://schemas.openxmlformats.org/spreadsheetml/2006/main" id="12" name="Grade8read13" displayName="Grade8read13" ref="A26:J30" totalsRowShown="0" headerRowDxfId="20">
  <autoFilter ref="A26:J30"/>
  <tableColumns count="10">
    <tableColumn id="1" name="Grade 11 reading" dataDxfId="19"/>
    <tableColumn id="2" name=" "/>
    <tableColumn id="3" name="Fall" dataDxfId="18"/>
    <tableColumn id="6" name="   "/>
    <tableColumn id="7" name="Winter" dataDxfId="17"/>
    <tableColumn id="8" name="    "/>
    <tableColumn id="9" name="Spring" dataDxfId="16"/>
    <tableColumn id="10" name="     "/>
    <tableColumn id="11" name="Should Be" dataDxfId="15"/>
    <tableColumn id="12" name="Formula" dataDxfId="14"/>
  </tableColumns>
  <tableStyleInfo name="TableStyleLight11" showFirstColumn="0" showLastColumn="0" showRowStripes="1" showColumnStripes="0"/>
</table>
</file>

<file path=xl/tables/table27.xml><?xml version="1.0" encoding="utf-8"?>
<table xmlns="http://schemas.openxmlformats.org/spreadsheetml/2006/main" id="35" name="Grade8math" displayName="Grade8math" ref="A1:J5" totalsRowShown="0" headerRowDxfId="13">
  <autoFilter ref="A1:J5"/>
  <tableColumns count="10">
    <tableColumn id="1" name="Grade 12 Math" dataDxfId="12"/>
    <tableColumn id="2" name=" "/>
    <tableColumn id="3" name="Fall" dataDxfId="11"/>
    <tableColumn id="6" name="   "/>
    <tableColumn id="7" name="Winter" dataDxfId="10"/>
    <tableColumn id="8" name="    "/>
    <tableColumn id="9" name="Spring" dataDxfId="9"/>
    <tableColumn id="10" name="     "/>
    <tableColumn id="11" name="Should Be" dataDxfId="8"/>
    <tableColumn id="12" name="Formula" dataDxfId="7"/>
  </tableColumns>
  <tableStyleInfo name="TableStyleLight11" showFirstColumn="0" showLastColumn="0" showRowStripes="1" showColumnStripes="0"/>
</table>
</file>

<file path=xl/tables/table28.xml><?xml version="1.0" encoding="utf-8"?>
<table xmlns="http://schemas.openxmlformats.org/spreadsheetml/2006/main" id="36" name="Grade8read" displayName="Grade8read" ref="A26:J30" totalsRowShown="0" headerRowDxfId="6">
  <autoFilter ref="A26:J30"/>
  <tableColumns count="10">
    <tableColumn id="1" name="Grade 12 reading" dataDxfId="5"/>
    <tableColumn id="2" name=" "/>
    <tableColumn id="3" name="Fall" dataDxfId="4"/>
    <tableColumn id="6" name="   "/>
    <tableColumn id="7" name="Winter" dataDxfId="3"/>
    <tableColumn id="8" name="    "/>
    <tableColumn id="9" name="Spring" dataDxfId="2"/>
    <tableColumn id="10" name="     "/>
    <tableColumn id="11" name="Should Be" dataDxfId="1"/>
    <tableColumn id="12" name="Formula" dataDxfId="0"/>
  </tableColumns>
  <tableStyleInfo name="TableStyleLight11" showFirstColumn="0" showLastColumn="0" showRowStripes="1" showColumnStripes="0"/>
</table>
</file>

<file path=xl/tables/table3.xml><?xml version="1.0" encoding="utf-8"?>
<table xmlns="http://schemas.openxmlformats.org/spreadsheetml/2006/main" id="3" name="GradeKmath" displayName="GradeKmath" ref="A1:J5" totalsRowShown="0" headerRowDxfId="221" dataDxfId="220">
  <autoFilter ref="A1:J5"/>
  <tableColumns count="10">
    <tableColumn id="1" name="Grade K Math" dataDxfId="219"/>
    <tableColumn id="2" name=" " dataDxfId="218"/>
    <tableColumn id="3" name="Fall" dataDxfId="217"/>
    <tableColumn id="6" name="   " dataDxfId="216"/>
    <tableColumn id="7" name="Winter" dataDxfId="215"/>
    <tableColumn id="8" name="    " dataDxfId="214"/>
    <tableColumn id="9" name="Spring" dataDxfId="213"/>
    <tableColumn id="10" name="     " dataDxfId="212"/>
    <tableColumn id="11" name="Should Be" dataDxfId="211"/>
    <tableColumn id="12" name="Formula" dataDxfId="210"/>
  </tableColumns>
  <tableStyleInfo name="TableStyleLight11" showFirstColumn="0" showLastColumn="0" showRowStripes="1" showColumnStripes="0"/>
</table>
</file>

<file path=xl/tables/table4.xml><?xml version="1.0" encoding="utf-8"?>
<table xmlns="http://schemas.openxmlformats.org/spreadsheetml/2006/main" id="4" name="GradeKread" displayName="GradeKread" ref="A26:J30" totalsRowShown="0" headerRowDxfId="209" dataDxfId="208">
  <autoFilter ref="A26:J30"/>
  <tableColumns count="10">
    <tableColumn id="1" name="Grade K Reading" dataDxfId="207"/>
    <tableColumn id="2" name=" " dataDxfId="206"/>
    <tableColumn id="3" name="Fall" dataDxfId="205"/>
    <tableColumn id="6" name="   " dataDxfId="204"/>
    <tableColumn id="7" name="Winter" dataDxfId="203"/>
    <tableColumn id="8" name="    " dataDxfId="202"/>
    <tableColumn id="9" name="Spring" dataDxfId="201"/>
    <tableColumn id="10" name="     " dataDxfId="200"/>
    <tableColumn id="11" name="Should Be" dataDxfId="199"/>
    <tableColumn id="12" name="Formula" dataDxfId="198"/>
  </tableColumns>
  <tableStyleInfo name="TableStyleLight11" showFirstColumn="0" showLastColumn="0" showRowStripes="1" showColumnStripes="0"/>
</table>
</file>

<file path=xl/tables/table5.xml><?xml version="1.0" encoding="utf-8"?>
<table xmlns="http://schemas.openxmlformats.org/spreadsheetml/2006/main" id="21" name="Grade1math" displayName="Grade1math" ref="A1:J5" totalsRowShown="0" headerRowDxfId="197" dataDxfId="196">
  <autoFilter ref="A1:J5"/>
  <tableColumns count="10">
    <tableColumn id="1" name="Grade 1 Math" dataDxfId="195"/>
    <tableColumn id="2" name=" " dataDxfId="194"/>
    <tableColumn id="3" name="Fall" dataDxfId="193"/>
    <tableColumn id="6" name="   " dataDxfId="192"/>
    <tableColumn id="7" name="Winter" dataDxfId="191"/>
    <tableColumn id="8" name="    " dataDxfId="190"/>
    <tableColumn id="9" name="Spring" dataDxfId="189"/>
    <tableColumn id="10" name="     " dataDxfId="188"/>
    <tableColumn id="11" name="Should Be" dataDxfId="187"/>
    <tableColumn id="12" name="Formula" dataDxfId="186"/>
  </tableColumns>
  <tableStyleInfo name="TableStyleLight11" showFirstColumn="0" showLastColumn="0" showRowStripes="1" showColumnStripes="0"/>
</table>
</file>

<file path=xl/tables/table6.xml><?xml version="1.0" encoding="utf-8"?>
<table xmlns="http://schemas.openxmlformats.org/spreadsheetml/2006/main" id="22" name="Grade1read" displayName="Grade1read" ref="A26:J30" totalsRowShown="0" headerRowDxfId="185" dataDxfId="184">
  <autoFilter ref="A26:J30"/>
  <tableColumns count="10">
    <tableColumn id="1" name="Grade 1 Reading" dataDxfId="183"/>
    <tableColumn id="2" name=" " dataDxfId="182"/>
    <tableColumn id="3" name="Fall" dataDxfId="181"/>
    <tableColumn id="6" name="   " dataDxfId="180"/>
    <tableColumn id="7" name="Winter" dataDxfId="179"/>
    <tableColumn id="8" name="    " dataDxfId="178"/>
    <tableColumn id="9" name="Spring" dataDxfId="177"/>
    <tableColumn id="10" name="     " dataDxfId="176"/>
    <tableColumn id="11" name="Should Be" dataDxfId="175"/>
    <tableColumn id="12" name="Formula" dataDxfId="174"/>
  </tableColumns>
  <tableStyleInfo name="TableStyleLight11" showFirstColumn="0" showLastColumn="0" showRowStripes="1" showColumnStripes="0"/>
</table>
</file>

<file path=xl/tables/table7.xml><?xml version="1.0" encoding="utf-8"?>
<table xmlns="http://schemas.openxmlformats.org/spreadsheetml/2006/main" id="23" name="Grade2math" displayName="Grade2math" ref="A1:J5" totalsRowShown="0" headerRowDxfId="173" dataDxfId="172">
  <autoFilter ref="A1:J5"/>
  <tableColumns count="10">
    <tableColumn id="1" name="Grade 2 Math" dataDxfId="171"/>
    <tableColumn id="2" name=" " dataDxfId="170"/>
    <tableColumn id="3" name="Fall" dataDxfId="169"/>
    <tableColumn id="6" name="   " dataDxfId="168"/>
    <tableColumn id="7" name="Winter" dataDxfId="167"/>
    <tableColumn id="8" name="    " dataDxfId="166"/>
    <tableColumn id="9" name="Spring" dataDxfId="165"/>
    <tableColumn id="10" name="     " dataDxfId="164"/>
    <tableColumn id="11" name="Should Be" dataDxfId="163"/>
    <tableColumn id="12" name="Formula" dataDxfId="162"/>
  </tableColumns>
  <tableStyleInfo name="TableStyleLight11" showFirstColumn="0" showLastColumn="0" showRowStripes="1" showColumnStripes="0"/>
</table>
</file>

<file path=xl/tables/table8.xml><?xml version="1.0" encoding="utf-8"?>
<table xmlns="http://schemas.openxmlformats.org/spreadsheetml/2006/main" id="24" name="Grade2read" displayName="Grade2read" ref="A26:J30" totalsRowShown="0" headerRowDxfId="161" dataDxfId="160">
  <autoFilter ref="A26:J30"/>
  <tableColumns count="10">
    <tableColumn id="1" name="Grade 2 Reading" dataDxfId="159"/>
    <tableColumn id="2" name=" " dataDxfId="158"/>
    <tableColumn id="3" name="Fall" dataDxfId="157"/>
    <tableColumn id="6" name="   " dataDxfId="156"/>
    <tableColumn id="7" name="Winter" dataDxfId="155"/>
    <tableColumn id="8" name="    " dataDxfId="154"/>
    <tableColumn id="9" name="Spring" dataDxfId="153"/>
    <tableColumn id="10" name="     " dataDxfId="152"/>
    <tableColumn id="11" name="Should Be" dataDxfId="151"/>
    <tableColumn id="12" name="Formula" dataDxfId="150"/>
  </tableColumns>
  <tableStyleInfo name="TableStyleLight11" showFirstColumn="0" showLastColumn="0" showRowStripes="1" showColumnStripes="0"/>
</table>
</file>

<file path=xl/tables/table9.xml><?xml version="1.0" encoding="utf-8"?>
<table xmlns="http://schemas.openxmlformats.org/spreadsheetml/2006/main" id="25" name="Grade3math" displayName="Grade3math" ref="A1:J5" totalsRowShown="0" headerRowDxfId="149" dataDxfId="148">
  <autoFilter ref="A1:J5"/>
  <tableColumns count="10">
    <tableColumn id="1" name="Grade 3 Math" dataDxfId="147"/>
    <tableColumn id="2" name=" " dataDxfId="146"/>
    <tableColumn id="3" name="Fall" dataDxfId="145"/>
    <tableColumn id="6" name="   " dataDxfId="144"/>
    <tableColumn id="7" name="Winter" dataDxfId="143"/>
    <tableColumn id="8" name="    " dataDxfId="142"/>
    <tableColumn id="9" name="Spring" dataDxfId="141"/>
    <tableColumn id="10" name="     " dataDxfId="140"/>
    <tableColumn id="11" name="Should Be" dataDxfId="139"/>
    <tableColumn id="12" name="Formula" dataDxfId="138"/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9.x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4" Type="http://schemas.openxmlformats.org/officeDocument/2006/relationships/table" Target="../tables/table20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1.x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4" Type="http://schemas.openxmlformats.org/officeDocument/2006/relationships/table" Target="../tables/table22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3.x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Relationship Id="rId4" Type="http://schemas.openxmlformats.org/officeDocument/2006/relationships/table" Target="../tables/table24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5.x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Relationship Id="rId4" Type="http://schemas.openxmlformats.org/officeDocument/2006/relationships/table" Target="../tables/table26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7.x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Relationship Id="rId4" Type="http://schemas.openxmlformats.org/officeDocument/2006/relationships/table" Target="../tables/table28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table" Target="../tables/table4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table" Target="../tables/table6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table" Target="../tables/table8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9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table" Target="../tables/table10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1.x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table" Target="../tables/table12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3.x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table" Target="../tables/table14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5.x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table" Target="../tables/table16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7.x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table" Target="../tables/table1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30"/>
  <sheetViews>
    <sheetView view="pageBreakPreview" zoomScale="47" zoomScaleNormal="34" zoomScaleSheetLayoutView="47" zoomScalePageLayoutView="24" workbookViewId="0">
      <selection sqref="A1:A1048576"/>
    </sheetView>
  </sheetViews>
  <sheetFormatPr defaultColWidth="11" defaultRowHeight="14.4" x14ac:dyDescent="0.3"/>
  <cols>
    <col min="1" max="1" width="19.69921875" style="12" customWidth="1"/>
    <col min="2" max="2" width="10.19921875" style="6" customWidth="1"/>
    <col min="3" max="3" width="11" style="6"/>
    <col min="4" max="4" width="10.59765625" style="6" customWidth="1"/>
    <col min="5" max="5" width="11" style="6"/>
    <col min="6" max="6" width="10.19921875" style="6" customWidth="1"/>
    <col min="7" max="7" width="11" style="6"/>
    <col min="8" max="8" width="9.796875" style="6" customWidth="1"/>
    <col min="9" max="10" width="11" style="6"/>
    <col min="11" max="11" width="11.296875" style="6" customWidth="1"/>
    <col min="12" max="14" width="11" style="6"/>
    <col min="15" max="15" width="13.296875" style="6" customWidth="1"/>
    <col min="16" max="16384" width="11" style="6"/>
  </cols>
  <sheetData>
    <row r="1" spans="1:10" s="5" customFormat="1" x14ac:dyDescent="0.3">
      <c r="A1" s="11" t="s">
        <v>23</v>
      </c>
      <c r="B1" s="5" t="s">
        <v>26</v>
      </c>
      <c r="C1" s="5" t="s">
        <v>3</v>
      </c>
      <c r="D1" s="5" t="s">
        <v>27</v>
      </c>
      <c r="E1" s="5" t="s">
        <v>4</v>
      </c>
      <c r="F1" s="5" t="s">
        <v>28</v>
      </c>
      <c r="G1" s="5" t="s">
        <v>5</v>
      </c>
      <c r="H1" s="5" t="s">
        <v>29</v>
      </c>
      <c r="I1" s="5" t="s">
        <v>0</v>
      </c>
      <c r="J1" s="5" t="s">
        <v>25</v>
      </c>
    </row>
    <row r="2" spans="1:10" x14ac:dyDescent="0.3">
      <c r="A2" s="12" t="s">
        <v>30</v>
      </c>
      <c r="B2" s="6">
        <f xml:space="preserve"> SUM(GradeKmath[[#This Row],[ ]],Grade1math[[#This Row],[ ]],Grade2math[[#This Row],[ ]],Grade3math[[#This Row],[ ]],Grade4math[[#This Row],[ ]],Grade5math[[#This Row],[ ]],Grade6math[[#This Row],[ ]],Grade7math[[#This Row],[ ]],Grade8math[[#This Row],[ ]],Grade8math10[[#This Row],[ ]],Grade8math12[[#This Row],[ ]],Grade8math6[[#This Row],[ ]],Grade8math8[[#This Row],[ ]])</f>
        <v>0</v>
      </c>
      <c r="C2" s="7" t="e">
        <f>B2/B5</f>
        <v>#DIV/0!</v>
      </c>
      <c r="D2" s="6">
        <f>SUM(GradeKmath[[#This Row],[   ]],Grade1math[[#This Row],[   ]],Grade2math[[#This Row],[   ]],Grade3math[[#This Row],[   ]],Grade4math[[#This Row],[   ]],Grade5math[[#This Row],[   ]],Grade6math[[#This Row],[   ]],Grade7math[[#This Row],[   ]],Grade8math[[#This Row],[   ]],Grade8math10[[#This Row],[   ]],Grade8math12[[#This Row],[   ]],Grade8math6[[#This Row],[   ]],Grade8math8[[#This Row],[   ]])</f>
        <v>0</v>
      </c>
      <c r="E2" s="7" t="e">
        <f>D2/D5</f>
        <v>#DIV/0!</v>
      </c>
      <c r="F2" s="6">
        <f>SUM(GradeKmath[[#This Row],[    ]],Grade1math[[#This Row],[    ]],Grade2math[[#This Row],[    ]],Grade3math[[#This Row],[    ]],Grade4math[[#This Row],[    ]],Grade5math[[#This Row],[    ]],Grade6math[[#This Row],[    ]],Grade7math[[#This Row],[    ]],Grade8math[[#This Row],[    ]],Grade8math10[[#This Row],[    ]],Grade8math12[[#This Row],[    ]],Grade8math6[[#This Row],[    ]],Grade8math8[[#This Row],[    ]])</f>
        <v>0</v>
      </c>
      <c r="G2" s="7" t="e">
        <f>F2/F5</f>
        <v>#DIV/0!</v>
      </c>
      <c r="I2" s="7">
        <v>0.8</v>
      </c>
      <c r="J2" s="8" t="e">
        <f>AVERAGEIF(B5:F5,"&lt;&gt;0")*0.8</f>
        <v>#DIV/0!</v>
      </c>
    </row>
    <row r="3" spans="1:10" x14ac:dyDescent="0.3">
      <c r="A3" s="12" t="s">
        <v>31</v>
      </c>
      <c r="B3" s="6">
        <f xml:space="preserve"> SUM(GradeKmath[[#This Row],[ ]],Grade1math[[#This Row],[ ]],Grade2math[[#This Row],[ ]],Grade3math[[#This Row],[ ]],Grade4math[[#This Row],[ ]],Grade5math[[#This Row],[ ]],Grade6math[[#This Row],[ ]],Grade7math[[#This Row],[ ]],Grade8math[[#This Row],[ ]],Grade8math10[[#This Row],[ ]],Grade8math12[[#This Row],[ ]],Grade8math6[[#This Row],[ ]],Grade8math8[[#This Row],[ ]])</f>
        <v>0</v>
      </c>
      <c r="C3" s="7" t="e">
        <f>B3/B5</f>
        <v>#DIV/0!</v>
      </c>
      <c r="D3" s="6">
        <f>SUM(GradeKmath[[#This Row],[   ]],Grade1math[[#This Row],[   ]],Grade2math[[#This Row],[   ]],Grade3math[[#This Row],[   ]],Grade4math[[#This Row],[   ]],Grade5math[[#This Row],[   ]],Grade6math[[#This Row],[   ]],Grade7math[[#This Row],[   ]],Grade8math[[#This Row],[   ]],Grade8math10[[#This Row],[   ]],Grade8math12[[#This Row],[   ]],Grade8math6[[#This Row],[   ]],Grade8math8[[#This Row],[   ]])</f>
        <v>0</v>
      </c>
      <c r="E3" s="7" t="e">
        <f>D3/D5</f>
        <v>#DIV/0!</v>
      </c>
      <c r="F3" s="6">
        <f>SUM(GradeKmath[[#This Row],[    ]],Grade1math[[#This Row],[    ]],Grade2math[[#This Row],[    ]],Grade3math[[#This Row],[    ]],Grade4math[[#This Row],[    ]],Grade5math[[#This Row],[    ]],Grade6math[[#This Row],[    ]],Grade7math[[#This Row],[    ]],Grade8math[[#This Row],[    ]],Grade8math10[[#This Row],[    ]],Grade8math12[[#This Row],[    ]],Grade8math6[[#This Row],[    ]],Grade8math8[[#This Row],[    ]])</f>
        <v>0</v>
      </c>
      <c r="G3" s="7" t="e">
        <f>F3/F5</f>
        <v>#DIV/0!</v>
      </c>
      <c r="I3" s="7">
        <v>0.15</v>
      </c>
      <c r="J3" s="8" t="e">
        <f>AVERAGEIF(B5:F5,"&lt;&gt;0")*0.15</f>
        <v>#DIV/0!</v>
      </c>
    </row>
    <row r="4" spans="1:10" x14ac:dyDescent="0.3">
      <c r="A4" s="12" t="s">
        <v>1</v>
      </c>
      <c r="B4" s="6">
        <f xml:space="preserve"> SUM(GradeKmath[[#This Row],[ ]],Grade1math[[#This Row],[ ]],Grade2math[[#This Row],[ ]],Grade3math[[#This Row],[ ]],Grade4math[[#This Row],[ ]],Grade5math[[#This Row],[ ]],Grade6math[[#This Row],[ ]],Grade7math[[#This Row],[ ]],Grade8math[[#This Row],[ ]],Grade8math10[[#This Row],[ ]],Grade8math12[[#This Row],[ ]],Grade8math6[[#This Row],[ ]],Grade8math8[[#This Row],[ ]])</f>
        <v>0</v>
      </c>
      <c r="C4" s="7" t="e">
        <f>B4/B5</f>
        <v>#DIV/0!</v>
      </c>
      <c r="D4" s="6">
        <f>SUM(GradeKmath[[#This Row],[   ]],Grade1math[[#This Row],[   ]],Grade2math[[#This Row],[   ]],Grade3math[[#This Row],[   ]],Grade4math[[#This Row],[   ]],Grade5math[[#This Row],[   ]],Grade6math[[#This Row],[   ]],Grade7math[[#This Row],[   ]],Grade8math[[#This Row],[   ]],Grade8math10[[#This Row],[   ]],Grade8math12[[#This Row],[   ]],Grade8math6[[#This Row],[   ]],Grade8math8[[#This Row],[   ]])</f>
        <v>0</v>
      </c>
      <c r="E4" s="7" t="e">
        <f>D4/D5</f>
        <v>#DIV/0!</v>
      </c>
      <c r="F4" s="6">
        <f>SUM(GradeKmath[[#This Row],[    ]],Grade1math[[#This Row],[    ]],Grade2math[[#This Row],[    ]],Grade3math[[#This Row],[    ]],Grade4math[[#This Row],[    ]],Grade5math[[#This Row],[    ]],Grade6math[[#This Row],[    ]],Grade7math[[#This Row],[    ]],Grade8math[[#This Row],[    ]],Grade8math10[[#This Row],[    ]],Grade8math12[[#This Row],[    ]],Grade8math6[[#This Row],[    ]],Grade8math8[[#This Row],[    ]])</f>
        <v>0</v>
      </c>
      <c r="G4" s="7" t="e">
        <f>F4/F5</f>
        <v>#DIV/0!</v>
      </c>
      <c r="I4" s="7">
        <v>0.05</v>
      </c>
      <c r="J4" s="8" t="e">
        <f>AVERAGEIF(B5:F5,"&lt;&gt;0")*0.05</f>
        <v>#DIV/0!</v>
      </c>
    </row>
    <row r="5" spans="1:10" x14ac:dyDescent="0.3">
      <c r="A5" s="12" t="s">
        <v>2</v>
      </c>
      <c r="B5" s="6">
        <f xml:space="preserve"> SUM(GradeKmath[[#This Row],[ ]],Grade1math[[#This Row],[ ]],Grade2math[[#This Row],[ ]],Grade3math[[#This Row],[ ]],Grade4math[[#This Row],[ ]],Grade5math[[#This Row],[ ]],Grade6math[[#This Row],[ ]],Grade7math[[#This Row],[ ]],Grade8math[[#This Row],[ ]],Grade8math10[[#This Row],[ ]],Grade8math12[[#This Row],[ ]],Grade8math6[[#This Row],[ ]],Grade8math8[[#This Row],[ ]])</f>
        <v>0</v>
      </c>
      <c r="D5" s="6">
        <f>SUM(GradeKmath[[#This Row],[   ]],Grade1math[[#This Row],[   ]],Grade2math[[#This Row],[   ]],Grade3math[[#This Row],[   ]],Grade4math[[#This Row],[   ]],Grade5math[[#This Row],[   ]],Grade6math[[#This Row],[   ]],Grade7math[[#This Row],[   ]],Grade8math[[#This Row],[   ]],Grade8math10[[#This Row],[   ]],Grade8math12[[#This Row],[   ]],Grade8math6[[#This Row],[   ]],Grade8math8[[#This Row],[   ]])</f>
        <v>0</v>
      </c>
      <c r="F5" s="6">
        <f>SUM(GradeKmath[[#This Row],[    ]],Grade1math[[#This Row],[    ]],Grade2math[[#This Row],[    ]],Grade3math[[#This Row],[    ]],Grade4math[[#This Row],[    ]],Grade5math[[#This Row],[    ]],Grade6math[[#This Row],[    ]],Grade7math[[#This Row],[    ]],Grade8math[[#This Row],[    ]],Grade8math10[[#This Row],[    ]],Grade8math12[[#This Row],[    ]],Grade8math6[[#This Row],[    ]],Grade8math8[[#This Row],[    ]])</f>
        <v>0</v>
      </c>
      <c r="J5" s="8" t="e">
        <f>SUM(J2:J4)</f>
        <v>#DIV/0!</v>
      </c>
    </row>
    <row r="25" spans="1:10" ht="28.2" customHeight="1" x14ac:dyDescent="0.3"/>
    <row r="26" spans="1:10" x14ac:dyDescent="0.3">
      <c r="A26" s="11" t="s">
        <v>24</v>
      </c>
      <c r="B26" s="5" t="s">
        <v>26</v>
      </c>
      <c r="C26" s="5" t="s">
        <v>3</v>
      </c>
      <c r="D26" s="5" t="s">
        <v>27</v>
      </c>
      <c r="E26" s="5" t="s">
        <v>4</v>
      </c>
      <c r="F26" s="5" t="s">
        <v>28</v>
      </c>
      <c r="G26" s="5" t="s">
        <v>5</v>
      </c>
      <c r="H26" s="5" t="s">
        <v>29</v>
      </c>
      <c r="I26" s="5" t="s">
        <v>0</v>
      </c>
      <c r="J26" s="5" t="s">
        <v>25</v>
      </c>
    </row>
    <row r="27" spans="1:10" x14ac:dyDescent="0.3">
      <c r="A27" s="12" t="s">
        <v>30</v>
      </c>
      <c r="B27" s="6">
        <f>SUM(GradeKread[[#This Row],[ ]],Grade1read[[#This Row],[ ]],Grade2read[[#This Row],[ ]],Grade3read[[#This Row],[ ]],Grade4read[[#This Row],[ ]],Grade5read[[#This Row],[ ]],Grade6read[[#This Row],[ ]],Grade7read[[#This Row],[ ]],Grade8read[[#This Row],[ ]],Grade8read11[[#This Row],[ ]],Grade8read13[[#This Row],[ ]],Grade8read7[[#This Row],[ ]],Grade8read9[[#This Row],[ ]])</f>
        <v>0</v>
      </c>
      <c r="C27" s="7" t="e">
        <f>B27/B30</f>
        <v>#DIV/0!</v>
      </c>
      <c r="D27" s="6">
        <f>SUM(GradeKread[[#This Row],[   ]],Grade1read[[#This Row],[   ]],Grade2read[[#This Row],[   ]],Grade3read[[#This Row],[   ]],Grade4read[[#This Row],[   ]],Grade5read[[#This Row],[   ]],Grade6read[[#This Row],[   ]],Grade7read[[#This Row],[   ]],Grade8read[[#This Row],[   ]],Grade8read11[[#This Row],[   ]],Grade8read13[[#This Row],[   ]],Grade8read7[[#This Row],[   ]],Grade8read9[[#This Row],[   ]])</f>
        <v>0</v>
      </c>
      <c r="E27" s="7" t="e">
        <f>D27/D30</f>
        <v>#DIV/0!</v>
      </c>
      <c r="F27" s="6">
        <f>SUM(GradeKread[[#This Row],[    ]],Grade1read[[#This Row],[    ]],Grade2read[[#This Row],[    ]],Grade3read[[#This Row],[    ]],Grade4read[[#This Row],[    ]],Grade5read[[#This Row],[    ]],Grade6read[[#This Row],[    ]],Grade7read[[#This Row],[    ]],Grade8read[[#This Row],[    ]],Grade8read11[[#This Row],[    ]],Grade8read13[[#This Row],[    ]],Grade8read7[[#This Row],[    ]],Grade8read9[[#This Row],[    ]])</f>
        <v>0</v>
      </c>
      <c r="G27" s="7" t="e">
        <f>F27/F30</f>
        <v>#DIV/0!</v>
      </c>
      <c r="I27" s="7">
        <v>0.8</v>
      </c>
      <c r="J27" s="8" t="e">
        <f>AVERAGEIF(B30:F30,"&lt;&gt;0")*0.8</f>
        <v>#DIV/0!</v>
      </c>
    </row>
    <row r="28" spans="1:10" x14ac:dyDescent="0.3">
      <c r="A28" s="12" t="s">
        <v>31</v>
      </c>
      <c r="B28" s="6">
        <f>SUM(GradeKread[[#This Row],[ ]],Grade1read[[#This Row],[ ]],Grade2read[[#This Row],[ ]],Grade3read[[#This Row],[ ]],Grade4read[[#This Row],[ ]],Grade5read[[#This Row],[ ]],Grade6read[[#This Row],[ ]],Grade7read[[#This Row],[ ]],Grade8read[[#This Row],[ ]],Grade8read11[[#This Row],[ ]],Grade8read13[[#This Row],[ ]],Grade8read7[[#This Row],[ ]],Grade8read9[[#This Row],[ ]])</f>
        <v>0</v>
      </c>
      <c r="C28" s="7" t="e">
        <f>B28/B30</f>
        <v>#DIV/0!</v>
      </c>
      <c r="D28" s="6">
        <f>SUM(GradeKread[[#This Row],[   ]],Grade1read[[#This Row],[   ]],Grade2read[[#This Row],[   ]],Grade3read[[#This Row],[   ]],Grade4read[[#This Row],[   ]],Grade5read[[#This Row],[   ]],Grade6read[[#This Row],[   ]],Grade7read[[#This Row],[   ]],Grade8read[[#This Row],[   ]],Grade8read11[[#This Row],[   ]],Grade8read13[[#This Row],[   ]],Grade8read7[[#This Row],[   ]],Grade8read9[[#This Row],[   ]])</f>
        <v>0</v>
      </c>
      <c r="E28" s="7" t="e">
        <f>D28/D30</f>
        <v>#DIV/0!</v>
      </c>
      <c r="F28" s="6">
        <f>SUM(GradeKread[[#This Row],[    ]],Grade1read[[#This Row],[    ]],Grade2read[[#This Row],[    ]],Grade3read[[#This Row],[    ]],Grade4read[[#This Row],[    ]],Grade5read[[#This Row],[    ]],Grade6read[[#This Row],[    ]],Grade7read[[#This Row],[    ]],Grade8read[[#This Row],[    ]],Grade8read11[[#This Row],[    ]],Grade8read13[[#This Row],[    ]],Grade8read7[[#This Row],[    ]],Grade8read9[[#This Row],[    ]])</f>
        <v>0</v>
      </c>
      <c r="G28" s="7" t="e">
        <f>F28/F30</f>
        <v>#DIV/0!</v>
      </c>
      <c r="I28" s="7">
        <v>0.15</v>
      </c>
      <c r="J28" s="8" t="e">
        <f>AVERAGEIF(B30:F30,"&lt;&gt;0")*0.15</f>
        <v>#DIV/0!</v>
      </c>
    </row>
    <row r="29" spans="1:10" x14ac:dyDescent="0.3">
      <c r="A29" s="12" t="s">
        <v>1</v>
      </c>
      <c r="B29" s="6">
        <f>SUM(GradeKread[[#This Row],[ ]],Grade1read[[#This Row],[ ]],Grade2read[[#This Row],[ ]],Grade3read[[#This Row],[ ]],Grade4read[[#This Row],[ ]],Grade5read[[#This Row],[ ]],Grade6read[[#This Row],[ ]],Grade7read[[#This Row],[ ]],Grade8read[[#This Row],[ ]],Grade8read11[[#This Row],[ ]],Grade8read13[[#This Row],[ ]],Grade8read7[[#This Row],[ ]],Grade8read9[[#This Row],[ ]])</f>
        <v>0</v>
      </c>
      <c r="C29" s="7" t="e">
        <f>B29/B30</f>
        <v>#DIV/0!</v>
      </c>
      <c r="D29" s="6">
        <f>SUM(GradeKread[[#This Row],[   ]],Grade1read[[#This Row],[   ]],Grade2read[[#This Row],[   ]],Grade3read[[#This Row],[   ]],Grade4read[[#This Row],[   ]],Grade5read[[#This Row],[   ]],Grade6read[[#This Row],[   ]],Grade7read[[#This Row],[   ]],Grade8read[[#This Row],[   ]],Grade8read11[[#This Row],[   ]],Grade8read13[[#This Row],[   ]],Grade8read7[[#This Row],[   ]],Grade8read9[[#This Row],[   ]])</f>
        <v>0</v>
      </c>
      <c r="E29" s="7" t="e">
        <f>D29/D30</f>
        <v>#DIV/0!</v>
      </c>
      <c r="F29" s="6">
        <f>SUM(GradeKread[[#This Row],[    ]],Grade1read[[#This Row],[    ]],Grade2read[[#This Row],[    ]],Grade3read[[#This Row],[    ]],Grade4read[[#This Row],[    ]],Grade5read[[#This Row],[    ]],Grade6read[[#This Row],[    ]],Grade7read[[#This Row],[    ]],Grade8read[[#This Row],[    ]],Grade8read11[[#This Row],[    ]],Grade8read13[[#This Row],[    ]],Grade8read7[[#This Row],[    ]],Grade8read9[[#This Row],[    ]])</f>
        <v>0</v>
      </c>
      <c r="G29" s="7" t="e">
        <f>F29/F30</f>
        <v>#DIV/0!</v>
      </c>
      <c r="I29" s="7">
        <v>0.05</v>
      </c>
      <c r="J29" s="8" t="e">
        <f>AVERAGEIF(B30:F30,"&lt;&gt;0")*0.05</f>
        <v>#DIV/0!</v>
      </c>
    </row>
    <row r="30" spans="1:10" x14ac:dyDescent="0.3">
      <c r="A30" s="12" t="s">
        <v>2</v>
      </c>
      <c r="B30" s="6">
        <f>SUM(GradeKread[[#This Row],[ ]],Grade1read[[#This Row],[ ]],Grade2read[[#This Row],[ ]],Grade3read[[#This Row],[ ]],Grade4read[[#This Row],[ ]],Grade5read[[#This Row],[ ]],Grade6read[[#This Row],[ ]],Grade7read[[#This Row],[ ]],Grade8read[[#This Row],[ ]],Grade8read11[[#This Row],[ ]],Grade8read13[[#This Row],[ ]],Grade8read7[[#This Row],[ ]],Grade8read9[[#This Row],[ ]])</f>
        <v>0</v>
      </c>
      <c r="D30" s="6">
        <f>SUM(GradeKread[[#This Row],[   ]],Grade1read[[#This Row],[   ]],Grade2read[[#This Row],[   ]],Grade3read[[#This Row],[   ]],Grade4read[[#This Row],[   ]],Grade5read[[#This Row],[   ]],Grade6read[[#This Row],[   ]],Grade7read[[#This Row],[   ]],Grade8read[[#This Row],[   ]],Grade8read11[[#This Row],[   ]],Grade8read13[[#This Row],[   ]],Grade8read7[[#This Row],[   ]],Grade8read9[[#This Row],[   ]])</f>
        <v>0</v>
      </c>
      <c r="F30" s="6">
        <f>SUM(GradeKread[[#This Row],[    ]],Grade1read[[#This Row],[    ]],Grade2read[[#This Row],[    ]],Grade3read[[#This Row],[    ]],Grade4read[[#This Row],[    ]],Grade5read[[#This Row],[    ]],Grade6read[[#This Row],[    ]],Grade7read[[#This Row],[    ]],Grade8read[[#This Row],[    ]],Grade8read11[[#This Row],[    ]],Grade8read13[[#This Row],[    ]],Grade8read7[[#This Row],[    ]],Grade8read9[[#This Row],[    ]])</f>
        <v>0</v>
      </c>
      <c r="J30" s="8" t="e">
        <f>SUM(J27:J29)</f>
        <v>#DIV/0!</v>
      </c>
    </row>
  </sheetData>
  <dataValidations count="1">
    <dataValidation type="textLength" allowBlank="1" showInputMessage="1" showErrorMessage="1" sqref="B1:J1048576">
      <formula1>10000</formula1>
      <formula2>50000</formula2>
    </dataValidation>
  </dataValidations>
  <pageMargins left="0.25" right="0.25" top="0.75" bottom="0.75" header="0.3" footer="0.3"/>
  <pageSetup orientation="landscape" horizontalDpi="4294967292" verticalDpi="4294967292" r:id="rId1"/>
  <rowBreaks count="1" manualBreakCount="1">
    <brk id="24" max="16383" man="1"/>
  </rowBreaks>
  <drawing r:id="rId2"/>
  <tableParts count="2">
    <tablePart r:id="rId3"/>
    <tablePart r:id="rId4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J30"/>
  <sheetViews>
    <sheetView showGridLines="0" view="pageBreakPreview" zoomScale="30" zoomScaleNormal="39" zoomScaleSheetLayoutView="30" workbookViewId="0">
      <selection sqref="A1:A1048576"/>
    </sheetView>
  </sheetViews>
  <sheetFormatPr defaultColWidth="11" defaultRowHeight="15.6" x14ac:dyDescent="0.3"/>
  <cols>
    <col min="1" max="1" width="19.69921875" style="14" customWidth="1"/>
    <col min="2" max="2" width="9" customWidth="1"/>
    <col min="4" max="4" width="9" customWidth="1"/>
    <col min="6" max="6" width="8.69921875" customWidth="1"/>
    <col min="8" max="8" width="9" customWidth="1"/>
    <col min="11" max="11" width="11.296875" customWidth="1"/>
  </cols>
  <sheetData>
    <row r="1" spans="1:10" s="3" customFormat="1" x14ac:dyDescent="0.3">
      <c r="A1" s="13" t="s">
        <v>22</v>
      </c>
      <c r="B1" s="3" t="s">
        <v>26</v>
      </c>
      <c r="C1" s="3" t="s">
        <v>3</v>
      </c>
      <c r="D1" s="3" t="s">
        <v>27</v>
      </c>
      <c r="E1" s="3" t="s">
        <v>4</v>
      </c>
      <c r="F1" s="3" t="s">
        <v>28</v>
      </c>
      <c r="G1" s="3" t="s">
        <v>5</v>
      </c>
      <c r="H1" s="3" t="s">
        <v>29</v>
      </c>
      <c r="I1" s="3" t="s">
        <v>0</v>
      </c>
      <c r="J1" s="3" t="s">
        <v>25</v>
      </c>
    </row>
    <row r="2" spans="1:10" x14ac:dyDescent="0.3">
      <c r="A2" s="14" t="s">
        <v>30</v>
      </c>
      <c r="B2" s="4">
        <v>0</v>
      </c>
      <c r="C2" s="1" t="e">
        <f>B2/B5</f>
        <v>#DIV/0!</v>
      </c>
      <c r="D2" s="4">
        <v>0</v>
      </c>
      <c r="E2" s="1" t="e">
        <f>D2/D5</f>
        <v>#DIV/0!</v>
      </c>
      <c r="F2" s="4">
        <v>0</v>
      </c>
      <c r="G2" s="1" t="e">
        <f>F2/F5</f>
        <v>#DIV/0!</v>
      </c>
      <c r="I2" s="1">
        <v>0.8</v>
      </c>
      <c r="J2" s="2" t="e">
        <f>AVERAGEIF(B5:F5,"&lt;&gt;0")*0.8</f>
        <v>#DIV/0!</v>
      </c>
    </row>
    <row r="3" spans="1:10" x14ac:dyDescent="0.3">
      <c r="A3" s="14" t="s">
        <v>31</v>
      </c>
      <c r="B3" s="4">
        <v>0</v>
      </c>
      <c r="C3" s="1" t="e">
        <f>B3/B5</f>
        <v>#DIV/0!</v>
      </c>
      <c r="D3" s="4">
        <v>0</v>
      </c>
      <c r="E3" s="1" t="e">
        <f>D3/D5</f>
        <v>#DIV/0!</v>
      </c>
      <c r="F3" s="4">
        <v>0</v>
      </c>
      <c r="G3" s="1" t="e">
        <f>F3/F5</f>
        <v>#DIV/0!</v>
      </c>
      <c r="I3" s="1">
        <v>0.15</v>
      </c>
      <c r="J3" s="2" t="e">
        <f>AVERAGEIF(B5:F5,"&lt;&gt;0")*0.15</f>
        <v>#DIV/0!</v>
      </c>
    </row>
    <row r="4" spans="1:10" x14ac:dyDescent="0.3">
      <c r="A4" s="14" t="s">
        <v>1</v>
      </c>
      <c r="B4" s="4">
        <v>0</v>
      </c>
      <c r="C4" s="1" t="e">
        <f>B4/B5</f>
        <v>#DIV/0!</v>
      </c>
      <c r="D4" s="4">
        <v>0</v>
      </c>
      <c r="E4" s="1" t="e">
        <f>D4/D5</f>
        <v>#DIV/0!</v>
      </c>
      <c r="F4" s="4">
        <v>0</v>
      </c>
      <c r="G4" s="1" t="e">
        <f>F4/F5</f>
        <v>#DIV/0!</v>
      </c>
      <c r="I4" s="1">
        <v>0.05</v>
      </c>
      <c r="J4" s="2" t="e">
        <f>AVERAGEIF(B5:F5,"&lt;&gt;0")*0.05</f>
        <v>#DIV/0!</v>
      </c>
    </row>
    <row r="5" spans="1:10" x14ac:dyDescent="0.3">
      <c r="A5" s="14" t="s">
        <v>2</v>
      </c>
      <c r="B5">
        <f>SUM(B2:B4)</f>
        <v>0</v>
      </c>
      <c r="D5">
        <f>SUM(D2:D4)</f>
        <v>0</v>
      </c>
      <c r="F5">
        <f>SUM(F2:F4)</f>
        <v>0</v>
      </c>
      <c r="J5" s="2" t="e">
        <f>SUM(J2:J4)</f>
        <v>#DIV/0!</v>
      </c>
    </row>
    <row r="26" spans="1:10" x14ac:dyDescent="0.3">
      <c r="A26" s="13" t="s">
        <v>36</v>
      </c>
      <c r="B26" s="3" t="s">
        <v>26</v>
      </c>
      <c r="C26" s="3" t="s">
        <v>3</v>
      </c>
      <c r="D26" s="3" t="s">
        <v>27</v>
      </c>
      <c r="E26" s="3" t="s">
        <v>4</v>
      </c>
      <c r="F26" s="3" t="s">
        <v>28</v>
      </c>
      <c r="G26" s="3" t="s">
        <v>5</v>
      </c>
      <c r="H26" s="3" t="s">
        <v>29</v>
      </c>
      <c r="I26" s="3" t="s">
        <v>0</v>
      </c>
      <c r="J26" s="3" t="s">
        <v>25</v>
      </c>
    </row>
    <row r="27" spans="1:10" x14ac:dyDescent="0.3">
      <c r="A27" s="14" t="s">
        <v>30</v>
      </c>
      <c r="B27" s="4">
        <v>0</v>
      </c>
      <c r="C27" s="1" t="e">
        <f>B27/B30</f>
        <v>#DIV/0!</v>
      </c>
      <c r="D27" s="4">
        <v>0</v>
      </c>
      <c r="E27" s="1" t="e">
        <f>D27/D30</f>
        <v>#DIV/0!</v>
      </c>
      <c r="F27" s="4">
        <v>0</v>
      </c>
      <c r="G27" s="1" t="e">
        <f>F27/F30</f>
        <v>#DIV/0!</v>
      </c>
      <c r="I27" s="1">
        <v>0.8</v>
      </c>
      <c r="J27" s="2" t="e">
        <f>AVERAGEIF(B30:F30,"&lt;&gt;0")*0.8</f>
        <v>#DIV/0!</v>
      </c>
    </row>
    <row r="28" spans="1:10" x14ac:dyDescent="0.3">
      <c r="A28" s="14" t="s">
        <v>31</v>
      </c>
      <c r="B28" s="4">
        <v>0</v>
      </c>
      <c r="C28" s="1" t="e">
        <f>B28/B30</f>
        <v>#DIV/0!</v>
      </c>
      <c r="D28" s="4">
        <v>0</v>
      </c>
      <c r="E28" s="1" t="e">
        <f>D28/D30</f>
        <v>#DIV/0!</v>
      </c>
      <c r="F28" s="4">
        <v>0</v>
      </c>
      <c r="G28" s="1" t="e">
        <f>F28/F30</f>
        <v>#DIV/0!</v>
      </c>
      <c r="I28" s="1">
        <v>0.15</v>
      </c>
      <c r="J28" s="2" t="e">
        <f>AVERAGEIF(B30:F30,"&lt;&gt;0")*0.15</f>
        <v>#DIV/0!</v>
      </c>
    </row>
    <row r="29" spans="1:10" x14ac:dyDescent="0.3">
      <c r="A29" s="14" t="s">
        <v>1</v>
      </c>
      <c r="B29" s="4">
        <v>0</v>
      </c>
      <c r="C29" s="1" t="e">
        <f>B29/B30</f>
        <v>#DIV/0!</v>
      </c>
      <c r="D29" s="4">
        <v>0</v>
      </c>
      <c r="E29" s="1" t="e">
        <f>D29/D30</f>
        <v>#DIV/0!</v>
      </c>
      <c r="F29" s="4">
        <v>0</v>
      </c>
      <c r="G29" s="1" t="e">
        <f>F29/F30</f>
        <v>#DIV/0!</v>
      </c>
      <c r="I29" s="1">
        <v>0.05</v>
      </c>
      <c r="J29" s="2" t="e">
        <f>AVERAGEIF(B30:F30,"&lt;&gt;0")*0.05</f>
        <v>#DIV/0!</v>
      </c>
    </row>
    <row r="30" spans="1:10" x14ac:dyDescent="0.3">
      <c r="A30" s="14" t="s">
        <v>2</v>
      </c>
      <c r="B30">
        <f>SUM(B27:B29)</f>
        <v>0</v>
      </c>
      <c r="D30">
        <f>SUM(D27:D29)</f>
        <v>0</v>
      </c>
      <c r="F30">
        <f>SUM(F27:F29)</f>
        <v>0</v>
      </c>
      <c r="J30" s="2" t="e">
        <f>SUM(J27:J29)</f>
        <v>#DIV/0!</v>
      </c>
    </row>
  </sheetData>
  <dataValidations count="1">
    <dataValidation type="textLength" allowBlank="1" showInputMessage="1" showErrorMessage="1" sqref="G31:G1048576 I31:I1048576 J31:J1048576 C31:C1048576 J1:J4 I1:I4 G1:G4 E1:E4 C1:C4 B5:J5 C6:C29 J6:J29 I6:I29 G6:G29 E6:E29 E31:E1048576 B30:J30">
      <formula1>10000</formula1>
      <formula2>50000</formula2>
    </dataValidation>
  </dataValidations>
  <pageMargins left="0.25" right="0.25" top="0.75" bottom="0.75" header="0.3" footer="0.3"/>
  <pageSetup orientation="landscape" horizontalDpi="4294967292" verticalDpi="4294967292" r:id="rId1"/>
  <rowBreaks count="1" manualBreakCount="1">
    <brk id="24" max="16383" man="1"/>
  </rowBreaks>
  <drawing r:id="rId2"/>
  <tableParts count="2">
    <tablePart r:id="rId3"/>
    <tablePart r:id="rId4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J30"/>
  <sheetViews>
    <sheetView showGridLines="0" view="pageBreakPreview" zoomScale="33" zoomScaleNormal="39" zoomScaleSheetLayoutView="33" workbookViewId="0">
      <selection sqref="A1:A1048576"/>
    </sheetView>
  </sheetViews>
  <sheetFormatPr defaultColWidth="11" defaultRowHeight="15.6" x14ac:dyDescent="0.3"/>
  <cols>
    <col min="1" max="1" width="19.69921875" style="14" customWidth="1"/>
    <col min="2" max="2" width="9.69921875" customWidth="1"/>
    <col min="4" max="4" width="9.19921875" customWidth="1"/>
    <col min="6" max="6" width="9.19921875" customWidth="1"/>
    <col min="8" max="8" width="9.19921875" customWidth="1"/>
    <col min="11" max="11" width="11.296875" customWidth="1"/>
  </cols>
  <sheetData>
    <row r="1" spans="1:10" s="3" customFormat="1" x14ac:dyDescent="0.3">
      <c r="A1" s="13" t="s">
        <v>32</v>
      </c>
      <c r="B1" s="3" t="s">
        <v>26</v>
      </c>
      <c r="C1" s="3" t="s">
        <v>3</v>
      </c>
      <c r="D1" s="3" t="s">
        <v>27</v>
      </c>
      <c r="E1" s="3" t="s">
        <v>4</v>
      </c>
      <c r="F1" s="3" t="s">
        <v>28</v>
      </c>
      <c r="G1" s="3" t="s">
        <v>5</v>
      </c>
      <c r="H1" s="3" t="s">
        <v>29</v>
      </c>
      <c r="I1" s="3" t="s">
        <v>0</v>
      </c>
      <c r="J1" s="3" t="s">
        <v>25</v>
      </c>
    </row>
    <row r="2" spans="1:10" x14ac:dyDescent="0.3">
      <c r="A2" s="14" t="s">
        <v>30</v>
      </c>
      <c r="B2" s="4">
        <v>0</v>
      </c>
      <c r="C2" s="1" t="e">
        <f>B2/B5</f>
        <v>#DIV/0!</v>
      </c>
      <c r="D2" s="4">
        <v>0</v>
      </c>
      <c r="E2" s="1" t="e">
        <f>D2/D5</f>
        <v>#DIV/0!</v>
      </c>
      <c r="F2" s="4">
        <v>0</v>
      </c>
      <c r="G2" s="1" t="e">
        <f>F2/F5</f>
        <v>#DIV/0!</v>
      </c>
      <c r="I2" s="1">
        <v>0.8</v>
      </c>
      <c r="J2" s="2" t="e">
        <f>AVERAGEIF(B5:F5,"&lt;&gt;0")*0.8</f>
        <v>#DIV/0!</v>
      </c>
    </row>
    <row r="3" spans="1:10" x14ac:dyDescent="0.3">
      <c r="A3" s="14" t="s">
        <v>31</v>
      </c>
      <c r="B3" s="4">
        <v>0</v>
      </c>
      <c r="C3" s="1" t="e">
        <f>B3/B5</f>
        <v>#DIV/0!</v>
      </c>
      <c r="D3" s="4">
        <v>0</v>
      </c>
      <c r="E3" s="1" t="e">
        <f>D3/D5</f>
        <v>#DIV/0!</v>
      </c>
      <c r="F3" s="4">
        <v>0</v>
      </c>
      <c r="G3" s="1" t="e">
        <f>F3/F5</f>
        <v>#DIV/0!</v>
      </c>
      <c r="I3" s="1">
        <v>0.15</v>
      </c>
      <c r="J3" s="2" t="e">
        <f>AVERAGEIF(B5:F5,"&lt;&gt;0")*0.15</f>
        <v>#DIV/0!</v>
      </c>
    </row>
    <row r="4" spans="1:10" x14ac:dyDescent="0.3">
      <c r="A4" s="14" t="s">
        <v>1</v>
      </c>
      <c r="B4" s="4">
        <v>0</v>
      </c>
      <c r="C4" s="1" t="e">
        <f>B4/B5</f>
        <v>#DIV/0!</v>
      </c>
      <c r="D4" s="4">
        <v>0</v>
      </c>
      <c r="E4" s="1" t="e">
        <f>D4/D5</f>
        <v>#DIV/0!</v>
      </c>
      <c r="F4" s="4">
        <v>0</v>
      </c>
      <c r="G4" s="1" t="e">
        <f>F4/F5</f>
        <v>#DIV/0!</v>
      </c>
      <c r="I4" s="1">
        <v>0.05</v>
      </c>
      <c r="J4" s="2" t="e">
        <f>AVERAGEIF(B5:F5,"&lt;&gt;0")*0.05</f>
        <v>#DIV/0!</v>
      </c>
    </row>
    <row r="5" spans="1:10" x14ac:dyDescent="0.3">
      <c r="A5" s="14" t="s">
        <v>2</v>
      </c>
      <c r="B5">
        <f>SUM(B2:B4)</f>
        <v>0</v>
      </c>
      <c r="D5">
        <f>SUM(D2:D4)</f>
        <v>0</v>
      </c>
      <c r="F5">
        <f>SUM(F2:F4)</f>
        <v>0</v>
      </c>
      <c r="J5" s="2" t="e">
        <f>SUM(J2:J4)</f>
        <v>#DIV/0!</v>
      </c>
    </row>
    <row r="26" spans="1:10" x14ac:dyDescent="0.3">
      <c r="A26" s="13" t="s">
        <v>37</v>
      </c>
      <c r="B26" s="3" t="s">
        <v>26</v>
      </c>
      <c r="C26" s="3" t="s">
        <v>3</v>
      </c>
      <c r="D26" s="3" t="s">
        <v>27</v>
      </c>
      <c r="E26" s="3" t="s">
        <v>4</v>
      </c>
      <c r="F26" s="3" t="s">
        <v>28</v>
      </c>
      <c r="G26" s="3" t="s">
        <v>5</v>
      </c>
      <c r="H26" s="3" t="s">
        <v>29</v>
      </c>
      <c r="I26" s="3" t="s">
        <v>0</v>
      </c>
      <c r="J26" s="3" t="s">
        <v>25</v>
      </c>
    </row>
    <row r="27" spans="1:10" x14ac:dyDescent="0.3">
      <c r="A27" s="14" t="s">
        <v>30</v>
      </c>
      <c r="B27" s="4">
        <v>0</v>
      </c>
      <c r="C27" s="1" t="e">
        <f>B27/B30</f>
        <v>#DIV/0!</v>
      </c>
      <c r="D27" s="4">
        <v>0</v>
      </c>
      <c r="E27" s="1" t="e">
        <f>D27/D30</f>
        <v>#DIV/0!</v>
      </c>
      <c r="F27" s="4">
        <v>0</v>
      </c>
      <c r="G27" s="1" t="e">
        <f>F27/F30</f>
        <v>#DIV/0!</v>
      </c>
      <c r="I27" s="1">
        <v>0.8</v>
      </c>
      <c r="J27" s="2" t="e">
        <f>AVERAGEIF(B30:F30,"&lt;&gt;0")*0.8</f>
        <v>#DIV/0!</v>
      </c>
    </row>
    <row r="28" spans="1:10" x14ac:dyDescent="0.3">
      <c r="A28" s="14" t="s">
        <v>31</v>
      </c>
      <c r="B28" s="4">
        <v>0</v>
      </c>
      <c r="C28" s="1" t="e">
        <f>B28/B30</f>
        <v>#DIV/0!</v>
      </c>
      <c r="D28" s="4">
        <v>0</v>
      </c>
      <c r="E28" s="1" t="e">
        <f>D28/D30</f>
        <v>#DIV/0!</v>
      </c>
      <c r="F28" s="4">
        <v>0</v>
      </c>
      <c r="G28" s="1" t="e">
        <f>F28/F30</f>
        <v>#DIV/0!</v>
      </c>
      <c r="I28" s="1">
        <v>0.15</v>
      </c>
      <c r="J28" s="2" t="e">
        <f>AVERAGEIF(B30:F30,"&lt;&gt;0")*0.15</f>
        <v>#DIV/0!</v>
      </c>
    </row>
    <row r="29" spans="1:10" x14ac:dyDescent="0.3">
      <c r="A29" s="14" t="s">
        <v>1</v>
      </c>
      <c r="B29" s="4">
        <v>0</v>
      </c>
      <c r="C29" s="1" t="e">
        <f>B29/B30</f>
        <v>#DIV/0!</v>
      </c>
      <c r="D29" s="4">
        <v>0</v>
      </c>
      <c r="E29" s="1" t="e">
        <f>D29/D30</f>
        <v>#DIV/0!</v>
      </c>
      <c r="F29" s="4">
        <v>0</v>
      </c>
      <c r="G29" s="1" t="e">
        <f>F29/F30</f>
        <v>#DIV/0!</v>
      </c>
      <c r="I29" s="1">
        <v>0.05</v>
      </c>
      <c r="J29" s="2" t="e">
        <f>AVERAGEIF(B30:F30,"&lt;&gt;0")*0.05</f>
        <v>#DIV/0!</v>
      </c>
    </row>
    <row r="30" spans="1:10" x14ac:dyDescent="0.3">
      <c r="A30" s="14" t="s">
        <v>2</v>
      </c>
      <c r="B30">
        <f>SUM(B27:B29)</f>
        <v>0</v>
      </c>
      <c r="D30">
        <f>SUM(D27:D29)</f>
        <v>0</v>
      </c>
      <c r="F30">
        <f>SUM(F27:F29)</f>
        <v>0</v>
      </c>
      <c r="J30" s="2" t="e">
        <f>SUM(J27:J29)</f>
        <v>#DIV/0!</v>
      </c>
    </row>
  </sheetData>
  <dataValidations count="1">
    <dataValidation type="textLength" allowBlank="1" showInputMessage="1" showErrorMessage="1" sqref="G32:G1048576 I32:I1048576 J32:J1048576 C32:C1048576 J1:J4 I1:I4 G1:G4 E1:E4 C1:C4 B5:J5 C6:C29 J6:J29 I6:I29 G6:G29 E6:E29 E32:E1048576 B30:J31">
      <formula1>10000</formula1>
      <formula2>50000</formula2>
    </dataValidation>
  </dataValidations>
  <pageMargins left="0.25" right="0.25" top="0.75" bottom="0.75" header="0.3" footer="0.3"/>
  <pageSetup orientation="landscape" horizontalDpi="4294967292" verticalDpi="4294967292" r:id="rId1"/>
  <rowBreaks count="1" manualBreakCount="1">
    <brk id="24" max="16383" man="1"/>
  </rowBreaks>
  <drawing r:id="rId2"/>
  <tableParts count="2">
    <tablePart r:id="rId3"/>
    <tablePart r:id="rId4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J30"/>
  <sheetViews>
    <sheetView showGridLines="0" view="pageBreakPreview" topLeftCell="A28" zoomScale="60" zoomScaleNormal="39" workbookViewId="0">
      <selection activeCell="A28" sqref="A1:A1048576"/>
    </sheetView>
  </sheetViews>
  <sheetFormatPr defaultColWidth="11" defaultRowHeight="15.6" x14ac:dyDescent="0.3"/>
  <cols>
    <col min="1" max="1" width="19.69921875" style="14" customWidth="1"/>
    <col min="2" max="2" width="9.296875" customWidth="1"/>
    <col min="4" max="4" width="9.5" customWidth="1"/>
    <col min="6" max="6" width="9.796875" customWidth="1"/>
    <col min="8" max="8" width="9.5" customWidth="1"/>
    <col min="11" max="11" width="11.296875" customWidth="1"/>
  </cols>
  <sheetData>
    <row r="1" spans="1:10" s="3" customFormat="1" x14ac:dyDescent="0.3">
      <c r="A1" s="13" t="s">
        <v>33</v>
      </c>
      <c r="B1" s="3" t="s">
        <v>26</v>
      </c>
      <c r="C1" s="3" t="s">
        <v>3</v>
      </c>
      <c r="D1" s="3" t="s">
        <v>27</v>
      </c>
      <c r="E1" s="3" t="s">
        <v>4</v>
      </c>
      <c r="F1" s="3" t="s">
        <v>28</v>
      </c>
      <c r="G1" s="3" t="s">
        <v>5</v>
      </c>
      <c r="H1" s="3" t="s">
        <v>29</v>
      </c>
      <c r="I1" s="3" t="s">
        <v>0</v>
      </c>
      <c r="J1" s="3" t="s">
        <v>25</v>
      </c>
    </row>
    <row r="2" spans="1:10" x14ac:dyDescent="0.3">
      <c r="A2" s="14" t="s">
        <v>30</v>
      </c>
      <c r="B2" s="4">
        <v>0</v>
      </c>
      <c r="C2" s="1" t="e">
        <f>B2/B5</f>
        <v>#DIV/0!</v>
      </c>
      <c r="D2" s="4">
        <v>0</v>
      </c>
      <c r="E2" s="1" t="e">
        <f>D2/D5</f>
        <v>#DIV/0!</v>
      </c>
      <c r="F2" s="4">
        <v>0</v>
      </c>
      <c r="G2" s="1" t="e">
        <f>F2/F5</f>
        <v>#DIV/0!</v>
      </c>
      <c r="I2" s="1">
        <v>0.8</v>
      </c>
      <c r="J2" s="2" t="e">
        <f>AVERAGEIF(B5:F5,"&lt;&gt;0")*0.8</f>
        <v>#DIV/0!</v>
      </c>
    </row>
    <row r="3" spans="1:10" x14ac:dyDescent="0.3">
      <c r="A3" s="14" t="s">
        <v>31</v>
      </c>
      <c r="B3" s="4">
        <v>0</v>
      </c>
      <c r="C3" s="1" t="e">
        <f>B3/B5</f>
        <v>#DIV/0!</v>
      </c>
      <c r="D3" s="4">
        <v>0</v>
      </c>
      <c r="E3" s="1" t="e">
        <f>D3/D5</f>
        <v>#DIV/0!</v>
      </c>
      <c r="F3" s="4">
        <v>0</v>
      </c>
      <c r="G3" s="1" t="e">
        <f>F3/F5</f>
        <v>#DIV/0!</v>
      </c>
      <c r="I3" s="1">
        <v>0.15</v>
      </c>
      <c r="J3" s="2" t="e">
        <f>AVERAGEIF(B5:F5,"&lt;&gt;0")*0.15</f>
        <v>#DIV/0!</v>
      </c>
    </row>
    <row r="4" spans="1:10" x14ac:dyDescent="0.3">
      <c r="A4" s="14" t="s">
        <v>1</v>
      </c>
      <c r="B4" s="4">
        <v>0</v>
      </c>
      <c r="C4" s="1" t="e">
        <f>B4/B5</f>
        <v>#DIV/0!</v>
      </c>
      <c r="D4" s="4">
        <v>0</v>
      </c>
      <c r="E4" s="1" t="e">
        <f>D4/D5</f>
        <v>#DIV/0!</v>
      </c>
      <c r="F4" s="4">
        <v>0</v>
      </c>
      <c r="G4" s="1" t="e">
        <f>F4/F5</f>
        <v>#DIV/0!</v>
      </c>
      <c r="I4" s="1">
        <v>0.05</v>
      </c>
      <c r="J4" s="2" t="e">
        <f>AVERAGEIF(B5:F5,"&lt;&gt;0")*0.05</f>
        <v>#DIV/0!</v>
      </c>
    </row>
    <row r="5" spans="1:10" x14ac:dyDescent="0.3">
      <c r="A5" s="14" t="s">
        <v>2</v>
      </c>
      <c r="B5">
        <f>SUM(B2:B4)</f>
        <v>0</v>
      </c>
      <c r="D5">
        <f>SUM(D2:D4)</f>
        <v>0</v>
      </c>
      <c r="F5">
        <f>SUM(F2:F4)</f>
        <v>0</v>
      </c>
      <c r="J5" s="2" t="e">
        <f>SUM(J2:J4)</f>
        <v>#DIV/0!</v>
      </c>
    </row>
    <row r="26" spans="1:10" x14ac:dyDescent="0.3">
      <c r="A26" s="13" t="s">
        <v>38</v>
      </c>
      <c r="B26" s="3" t="s">
        <v>26</v>
      </c>
      <c r="C26" s="3" t="s">
        <v>3</v>
      </c>
      <c r="D26" s="3" t="s">
        <v>27</v>
      </c>
      <c r="E26" s="3" t="s">
        <v>4</v>
      </c>
      <c r="F26" s="3" t="s">
        <v>28</v>
      </c>
      <c r="G26" s="3" t="s">
        <v>5</v>
      </c>
      <c r="H26" s="3" t="s">
        <v>29</v>
      </c>
      <c r="I26" s="3" t="s">
        <v>0</v>
      </c>
      <c r="J26" s="3" t="s">
        <v>25</v>
      </c>
    </row>
    <row r="27" spans="1:10" x14ac:dyDescent="0.3">
      <c r="A27" s="14" t="s">
        <v>30</v>
      </c>
      <c r="B27" s="4">
        <v>0</v>
      </c>
      <c r="C27" s="1" t="e">
        <f>B27/B30</f>
        <v>#DIV/0!</v>
      </c>
      <c r="D27" s="4">
        <v>0</v>
      </c>
      <c r="E27" s="1" t="e">
        <f>D27/D30</f>
        <v>#DIV/0!</v>
      </c>
      <c r="F27" s="4">
        <v>0</v>
      </c>
      <c r="G27" s="1" t="e">
        <f>F27/F30</f>
        <v>#DIV/0!</v>
      </c>
      <c r="I27" s="1">
        <v>0.8</v>
      </c>
      <c r="J27" s="2" t="e">
        <f>AVERAGEIF(B30:F30,"&lt;&gt;0")*0.8</f>
        <v>#DIV/0!</v>
      </c>
    </row>
    <row r="28" spans="1:10" x14ac:dyDescent="0.3">
      <c r="A28" s="14" t="s">
        <v>31</v>
      </c>
      <c r="B28" s="4">
        <v>0</v>
      </c>
      <c r="C28" s="1" t="e">
        <f>B28/B30</f>
        <v>#DIV/0!</v>
      </c>
      <c r="D28" s="4">
        <v>0</v>
      </c>
      <c r="E28" s="1" t="e">
        <f>D28/D30</f>
        <v>#DIV/0!</v>
      </c>
      <c r="F28" s="4">
        <v>0</v>
      </c>
      <c r="G28" s="1" t="e">
        <f>F28/F30</f>
        <v>#DIV/0!</v>
      </c>
      <c r="I28" s="1">
        <v>0.15</v>
      </c>
      <c r="J28" s="2" t="e">
        <f>AVERAGEIF(B30:F30,"&lt;&gt;0")*0.15</f>
        <v>#DIV/0!</v>
      </c>
    </row>
    <row r="29" spans="1:10" x14ac:dyDescent="0.3">
      <c r="A29" s="14" t="s">
        <v>1</v>
      </c>
      <c r="B29" s="4">
        <v>0</v>
      </c>
      <c r="C29" s="1" t="e">
        <f>B29/B30</f>
        <v>#DIV/0!</v>
      </c>
      <c r="D29" s="4">
        <v>0</v>
      </c>
      <c r="E29" s="1" t="e">
        <f>D29/D30</f>
        <v>#DIV/0!</v>
      </c>
      <c r="F29" s="4">
        <v>0</v>
      </c>
      <c r="G29" s="1" t="e">
        <f>F29/F30</f>
        <v>#DIV/0!</v>
      </c>
      <c r="I29" s="1">
        <v>0.05</v>
      </c>
      <c r="J29" s="2" t="e">
        <f>AVERAGEIF(B30:F30,"&lt;&gt;0")*0.05</f>
        <v>#DIV/0!</v>
      </c>
    </row>
    <row r="30" spans="1:10" x14ac:dyDescent="0.3">
      <c r="A30" s="14" t="s">
        <v>2</v>
      </c>
      <c r="B30">
        <f>SUM(B27:B29)</f>
        <v>0</v>
      </c>
      <c r="D30">
        <f>SUM(D27:D29)</f>
        <v>0</v>
      </c>
      <c r="F30">
        <f>SUM(F27:F29)</f>
        <v>0</v>
      </c>
      <c r="J30" s="2" t="e">
        <f>SUM(J27:J29)</f>
        <v>#DIV/0!</v>
      </c>
    </row>
  </sheetData>
  <dataValidations count="1">
    <dataValidation type="textLength" allowBlank="1" showInputMessage="1" showErrorMessage="1" sqref="G31:G1048576 I31:I1048576 J31:J1048576 C31:C1048576 J1:J4 I1:I4 G1:G4 E1:E4 C1:C4 B5:J5 C6:C29 J6:J29 I6:I29 G6:G29 E6:E29 E31:E1048576 B30:J30">
      <formula1>10000</formula1>
      <formula2>50000</formula2>
    </dataValidation>
  </dataValidations>
  <pageMargins left="0.25" right="0.25" top="0.75" bottom="0.75" header="0.3" footer="0.3"/>
  <pageSetup orientation="landscape" horizontalDpi="4294967292" verticalDpi="4294967292" r:id="rId1"/>
  <rowBreaks count="1" manualBreakCount="1">
    <brk id="24" max="16383" man="1"/>
  </rowBreaks>
  <drawing r:id="rId2"/>
  <tableParts count="2">
    <tablePart r:id="rId3"/>
    <tablePart r:id="rId4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J30"/>
  <sheetViews>
    <sheetView showGridLines="0" view="pageBreakPreview" topLeftCell="A24" zoomScale="60" zoomScaleNormal="39" workbookViewId="0">
      <selection activeCell="A24" sqref="A1:A1048576"/>
    </sheetView>
  </sheetViews>
  <sheetFormatPr defaultColWidth="11" defaultRowHeight="15.6" x14ac:dyDescent="0.3"/>
  <cols>
    <col min="1" max="1" width="19.69921875" style="14" customWidth="1"/>
    <col min="2" max="2" width="9.19921875" customWidth="1"/>
    <col min="4" max="4" width="9" customWidth="1"/>
    <col min="6" max="6" width="9.5" customWidth="1"/>
    <col min="8" max="8" width="9.69921875" customWidth="1"/>
    <col min="11" max="11" width="11.296875" customWidth="1"/>
  </cols>
  <sheetData>
    <row r="1" spans="1:10" s="3" customFormat="1" x14ac:dyDescent="0.3">
      <c r="A1" s="13" t="s">
        <v>34</v>
      </c>
      <c r="B1" s="3" t="s">
        <v>26</v>
      </c>
      <c r="C1" s="3" t="s">
        <v>3</v>
      </c>
      <c r="D1" s="3" t="s">
        <v>27</v>
      </c>
      <c r="E1" s="3" t="s">
        <v>4</v>
      </c>
      <c r="F1" s="3" t="s">
        <v>28</v>
      </c>
      <c r="G1" s="3" t="s">
        <v>5</v>
      </c>
      <c r="H1" s="3" t="s">
        <v>29</v>
      </c>
      <c r="I1" s="3" t="s">
        <v>0</v>
      </c>
      <c r="J1" s="3" t="s">
        <v>25</v>
      </c>
    </row>
    <row r="2" spans="1:10" x14ac:dyDescent="0.3">
      <c r="A2" s="14" t="s">
        <v>30</v>
      </c>
      <c r="B2" s="4">
        <v>0</v>
      </c>
      <c r="C2" s="1" t="e">
        <f>B2/B5</f>
        <v>#DIV/0!</v>
      </c>
      <c r="D2" s="4">
        <v>0</v>
      </c>
      <c r="E2" s="1" t="e">
        <f>D2/D5</f>
        <v>#DIV/0!</v>
      </c>
      <c r="F2" s="4">
        <v>0</v>
      </c>
      <c r="G2" s="1" t="e">
        <f>F2/F5</f>
        <v>#DIV/0!</v>
      </c>
      <c r="I2" s="1">
        <v>0.8</v>
      </c>
      <c r="J2" s="2" t="e">
        <f>AVERAGEIF(B5:F5,"&lt;&gt;0")*0.8</f>
        <v>#DIV/0!</v>
      </c>
    </row>
    <row r="3" spans="1:10" x14ac:dyDescent="0.3">
      <c r="A3" s="14" t="s">
        <v>31</v>
      </c>
      <c r="B3" s="4">
        <v>0</v>
      </c>
      <c r="C3" s="1" t="e">
        <f>B3/B5</f>
        <v>#DIV/0!</v>
      </c>
      <c r="D3" s="4">
        <v>0</v>
      </c>
      <c r="E3" s="1" t="e">
        <f>D3/D5</f>
        <v>#DIV/0!</v>
      </c>
      <c r="F3" s="4">
        <v>0</v>
      </c>
      <c r="G3" s="1" t="e">
        <f>F3/F5</f>
        <v>#DIV/0!</v>
      </c>
      <c r="I3" s="1">
        <v>0.15</v>
      </c>
      <c r="J3" s="2" t="e">
        <f>AVERAGEIF(B5:F5,"&lt;&gt;0")*0.15</f>
        <v>#DIV/0!</v>
      </c>
    </row>
    <row r="4" spans="1:10" x14ac:dyDescent="0.3">
      <c r="A4" s="14" t="s">
        <v>1</v>
      </c>
      <c r="B4" s="4">
        <v>0</v>
      </c>
      <c r="C4" s="1" t="e">
        <f>B4/B5</f>
        <v>#DIV/0!</v>
      </c>
      <c r="D4" s="4">
        <v>0</v>
      </c>
      <c r="E4" s="1" t="e">
        <f>D4/D5</f>
        <v>#DIV/0!</v>
      </c>
      <c r="F4" s="4">
        <v>0</v>
      </c>
      <c r="G4" s="1" t="e">
        <f>F4/F5</f>
        <v>#DIV/0!</v>
      </c>
      <c r="I4" s="1">
        <v>0.05</v>
      </c>
      <c r="J4" s="2" t="e">
        <f>AVERAGEIF(B5:F5,"&lt;&gt;0")*0.05</f>
        <v>#DIV/0!</v>
      </c>
    </row>
    <row r="5" spans="1:10" x14ac:dyDescent="0.3">
      <c r="A5" s="14" t="s">
        <v>2</v>
      </c>
      <c r="B5">
        <f>SUM(B2:B4)</f>
        <v>0</v>
      </c>
      <c r="D5">
        <f>SUM(D2:D4)</f>
        <v>0</v>
      </c>
      <c r="F5">
        <f>SUM(F2:F4)</f>
        <v>0</v>
      </c>
      <c r="J5" s="2" t="e">
        <f>SUM(J2:J4)</f>
        <v>#DIV/0!</v>
      </c>
    </row>
    <row r="26" spans="1:10" x14ac:dyDescent="0.3">
      <c r="A26" s="13" t="s">
        <v>39</v>
      </c>
      <c r="B26" s="3" t="s">
        <v>26</v>
      </c>
      <c r="C26" s="3" t="s">
        <v>3</v>
      </c>
      <c r="D26" s="3" t="s">
        <v>27</v>
      </c>
      <c r="E26" s="3" t="s">
        <v>4</v>
      </c>
      <c r="F26" s="3" t="s">
        <v>28</v>
      </c>
      <c r="G26" s="3" t="s">
        <v>5</v>
      </c>
      <c r="H26" s="3" t="s">
        <v>29</v>
      </c>
      <c r="I26" s="3" t="s">
        <v>0</v>
      </c>
      <c r="J26" s="3" t="s">
        <v>25</v>
      </c>
    </row>
    <row r="27" spans="1:10" x14ac:dyDescent="0.3">
      <c r="A27" s="14" t="s">
        <v>30</v>
      </c>
      <c r="B27" s="4">
        <v>0</v>
      </c>
      <c r="C27" s="1" t="e">
        <f>B27/B30</f>
        <v>#DIV/0!</v>
      </c>
      <c r="D27" s="4">
        <v>0</v>
      </c>
      <c r="E27" s="1" t="e">
        <f>D27/D30</f>
        <v>#DIV/0!</v>
      </c>
      <c r="F27" s="4">
        <v>0</v>
      </c>
      <c r="G27" s="1" t="e">
        <f>F27/F30</f>
        <v>#DIV/0!</v>
      </c>
      <c r="I27" s="1">
        <v>0.8</v>
      </c>
      <c r="J27" s="2" t="e">
        <f>AVERAGEIF(B30:F30,"&lt;&gt;0")*0.8</f>
        <v>#DIV/0!</v>
      </c>
    </row>
    <row r="28" spans="1:10" x14ac:dyDescent="0.3">
      <c r="A28" s="14" t="s">
        <v>31</v>
      </c>
      <c r="B28" s="4">
        <v>0</v>
      </c>
      <c r="C28" s="1" t="e">
        <f>B28/B30</f>
        <v>#DIV/0!</v>
      </c>
      <c r="D28" s="4">
        <v>0</v>
      </c>
      <c r="E28" s="1" t="e">
        <f>D28/D30</f>
        <v>#DIV/0!</v>
      </c>
      <c r="F28" s="4">
        <v>0</v>
      </c>
      <c r="G28" s="1" t="e">
        <f>F28/F30</f>
        <v>#DIV/0!</v>
      </c>
      <c r="I28" s="1">
        <v>0.15</v>
      </c>
      <c r="J28" s="2" t="e">
        <f>AVERAGEIF(B30:F30,"&lt;&gt;0")*0.15</f>
        <v>#DIV/0!</v>
      </c>
    </row>
    <row r="29" spans="1:10" x14ac:dyDescent="0.3">
      <c r="A29" s="14" t="s">
        <v>1</v>
      </c>
      <c r="B29" s="4">
        <v>0</v>
      </c>
      <c r="C29" s="1" t="e">
        <f>B29/B30</f>
        <v>#DIV/0!</v>
      </c>
      <c r="D29" s="4">
        <v>0</v>
      </c>
      <c r="E29" s="1" t="e">
        <f>D29/D30</f>
        <v>#DIV/0!</v>
      </c>
      <c r="F29" s="4">
        <v>0</v>
      </c>
      <c r="G29" s="1" t="e">
        <f>F29/F30</f>
        <v>#DIV/0!</v>
      </c>
      <c r="I29" s="1">
        <v>0.05</v>
      </c>
      <c r="J29" s="2" t="e">
        <f>AVERAGEIF(B30:F30,"&lt;&gt;0")*0.05</f>
        <v>#DIV/0!</v>
      </c>
    </row>
    <row r="30" spans="1:10" x14ac:dyDescent="0.3">
      <c r="A30" s="14" t="s">
        <v>2</v>
      </c>
      <c r="B30">
        <f>SUM(B27:B29)</f>
        <v>0</v>
      </c>
      <c r="D30">
        <f>SUM(D27:D29)</f>
        <v>0</v>
      </c>
      <c r="F30">
        <f>SUM(F27:F29)</f>
        <v>0</v>
      </c>
      <c r="J30" s="2" t="e">
        <f>SUM(J27:J29)</f>
        <v>#DIV/0!</v>
      </c>
    </row>
  </sheetData>
  <dataValidations count="1">
    <dataValidation type="textLength" allowBlank="1" showInputMessage="1" showErrorMessage="1" sqref="G32:G1048576 I32:I1048576 J32:J1048576 C32:C1048576 J1:J4 I1:I4 G1:G4 E1:E4 C1:C4 B5:J5 C6:C29 J6:J29 I6:I29 G6:G29 E6:E29 E32:E1048576 B30:J31">
      <formula1>10000</formula1>
      <formula2>50000</formula2>
    </dataValidation>
  </dataValidations>
  <pageMargins left="0.25" right="0.25" top="0.75" bottom="0.75" header="0.3" footer="0.3"/>
  <pageSetup orientation="landscape" horizontalDpi="4294967292" verticalDpi="4294967292" r:id="rId1"/>
  <rowBreaks count="1" manualBreakCount="1">
    <brk id="24" max="16383" man="1"/>
  </rowBreaks>
  <drawing r:id="rId2"/>
  <tableParts count="2">
    <tablePart r:id="rId3"/>
    <tablePart r:id="rId4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J30"/>
  <sheetViews>
    <sheetView showGridLines="0" view="pageBreakPreview" topLeftCell="A24" zoomScale="60" zoomScaleNormal="39" workbookViewId="0">
      <selection activeCell="A27" sqref="A27"/>
    </sheetView>
  </sheetViews>
  <sheetFormatPr defaultColWidth="11" defaultRowHeight="15.6" x14ac:dyDescent="0.3"/>
  <cols>
    <col min="1" max="1" width="19.69921875" style="14" customWidth="1"/>
    <col min="2" max="2" width="9" customWidth="1"/>
    <col min="4" max="4" width="9.19921875" customWidth="1"/>
    <col min="6" max="6" width="9.5" customWidth="1"/>
    <col min="8" max="8" width="10" customWidth="1"/>
    <col min="11" max="11" width="11.296875" customWidth="1"/>
  </cols>
  <sheetData>
    <row r="1" spans="1:10" s="3" customFormat="1" x14ac:dyDescent="0.3">
      <c r="A1" s="13" t="s">
        <v>35</v>
      </c>
      <c r="B1" s="3" t="s">
        <v>26</v>
      </c>
      <c r="C1" s="3" t="s">
        <v>3</v>
      </c>
      <c r="D1" s="3" t="s">
        <v>27</v>
      </c>
      <c r="E1" s="3" t="s">
        <v>4</v>
      </c>
      <c r="F1" s="3" t="s">
        <v>28</v>
      </c>
      <c r="G1" s="3" t="s">
        <v>5</v>
      </c>
      <c r="H1" s="3" t="s">
        <v>29</v>
      </c>
      <c r="I1" s="3" t="s">
        <v>0</v>
      </c>
      <c r="J1" s="3" t="s">
        <v>25</v>
      </c>
    </row>
    <row r="2" spans="1:10" x14ac:dyDescent="0.3">
      <c r="A2" s="14" t="s">
        <v>30</v>
      </c>
      <c r="B2" s="4">
        <v>0</v>
      </c>
      <c r="C2" s="1" t="e">
        <f>B2/B5</f>
        <v>#DIV/0!</v>
      </c>
      <c r="D2" s="4">
        <v>0</v>
      </c>
      <c r="E2" s="1" t="e">
        <f>D2/D5</f>
        <v>#DIV/0!</v>
      </c>
      <c r="F2" s="4">
        <v>0</v>
      </c>
      <c r="G2" s="1" t="e">
        <f>F2/F5</f>
        <v>#DIV/0!</v>
      </c>
      <c r="I2" s="1">
        <v>0.8</v>
      </c>
      <c r="J2" s="2" t="e">
        <f>AVERAGEIF(B5:F5,"&lt;&gt;0")*0.8</f>
        <v>#DIV/0!</v>
      </c>
    </row>
    <row r="3" spans="1:10" x14ac:dyDescent="0.3">
      <c r="A3" s="14" t="s">
        <v>31</v>
      </c>
      <c r="B3" s="4">
        <v>0</v>
      </c>
      <c r="C3" s="1" t="e">
        <f>B3/B5</f>
        <v>#DIV/0!</v>
      </c>
      <c r="D3" s="4">
        <v>0</v>
      </c>
      <c r="E3" s="1" t="e">
        <f>D3/D5</f>
        <v>#DIV/0!</v>
      </c>
      <c r="F3" s="4">
        <v>0</v>
      </c>
      <c r="G3" s="1" t="e">
        <f>F3/F5</f>
        <v>#DIV/0!</v>
      </c>
      <c r="I3" s="1">
        <v>0.15</v>
      </c>
      <c r="J3" s="2" t="e">
        <f>AVERAGEIF(B5:F5,"&lt;&gt;0")*0.15</f>
        <v>#DIV/0!</v>
      </c>
    </row>
    <row r="4" spans="1:10" x14ac:dyDescent="0.3">
      <c r="A4" s="14" t="s">
        <v>1</v>
      </c>
      <c r="B4" s="4">
        <v>0</v>
      </c>
      <c r="C4" s="1" t="e">
        <f>B4/B5</f>
        <v>#DIV/0!</v>
      </c>
      <c r="D4" s="4">
        <v>0</v>
      </c>
      <c r="E4" s="1" t="e">
        <f>D4/D5</f>
        <v>#DIV/0!</v>
      </c>
      <c r="F4" s="4">
        <v>0</v>
      </c>
      <c r="G4" s="1" t="e">
        <f>F4/F5</f>
        <v>#DIV/0!</v>
      </c>
      <c r="I4" s="1">
        <v>0.05</v>
      </c>
      <c r="J4" s="2" t="e">
        <f>AVERAGEIF(B5:F5,"&lt;&gt;0")*0.05</f>
        <v>#DIV/0!</v>
      </c>
    </row>
    <row r="5" spans="1:10" x14ac:dyDescent="0.3">
      <c r="A5" s="14" t="s">
        <v>2</v>
      </c>
      <c r="B5">
        <f>SUM(B2:B4)</f>
        <v>0</v>
      </c>
      <c r="D5">
        <f>SUM(D2:D4)</f>
        <v>0</v>
      </c>
      <c r="F5">
        <f>SUM(F2:F4)</f>
        <v>0</v>
      </c>
      <c r="J5" s="2" t="e">
        <f>SUM(J2:J4)</f>
        <v>#DIV/0!</v>
      </c>
    </row>
    <row r="26" spans="1:10" x14ac:dyDescent="0.3">
      <c r="A26" s="13" t="s">
        <v>40</v>
      </c>
      <c r="B26" s="3" t="s">
        <v>26</v>
      </c>
      <c r="C26" s="3" t="s">
        <v>3</v>
      </c>
      <c r="D26" s="3" t="s">
        <v>27</v>
      </c>
      <c r="E26" s="3" t="s">
        <v>4</v>
      </c>
      <c r="F26" s="3" t="s">
        <v>28</v>
      </c>
      <c r="G26" s="3" t="s">
        <v>5</v>
      </c>
      <c r="H26" s="3" t="s">
        <v>29</v>
      </c>
      <c r="I26" s="3" t="s">
        <v>0</v>
      </c>
      <c r="J26" s="3" t="s">
        <v>25</v>
      </c>
    </row>
    <row r="27" spans="1:10" x14ac:dyDescent="0.3">
      <c r="A27" s="14" t="s">
        <v>30</v>
      </c>
      <c r="B27" s="4">
        <v>0</v>
      </c>
      <c r="C27" s="1" t="e">
        <f>B27/B30</f>
        <v>#DIV/0!</v>
      </c>
      <c r="D27" s="4">
        <v>0</v>
      </c>
      <c r="E27" s="1" t="e">
        <f>D27/D30</f>
        <v>#DIV/0!</v>
      </c>
      <c r="F27" s="4">
        <v>0</v>
      </c>
      <c r="G27" s="1" t="e">
        <f>F27/F30</f>
        <v>#DIV/0!</v>
      </c>
      <c r="I27" s="1">
        <v>0.8</v>
      </c>
      <c r="J27" s="2" t="e">
        <f>AVERAGEIF(B30:F30,"&lt;&gt;0")*0.8</f>
        <v>#DIV/0!</v>
      </c>
    </row>
    <row r="28" spans="1:10" x14ac:dyDescent="0.3">
      <c r="A28" s="14" t="s">
        <v>31</v>
      </c>
      <c r="B28" s="4">
        <v>0</v>
      </c>
      <c r="C28" s="1" t="e">
        <f>B28/B30</f>
        <v>#DIV/0!</v>
      </c>
      <c r="D28" s="4">
        <v>0</v>
      </c>
      <c r="E28" s="1" t="e">
        <f>D28/D30</f>
        <v>#DIV/0!</v>
      </c>
      <c r="F28" s="4">
        <v>0</v>
      </c>
      <c r="G28" s="1" t="e">
        <f>F28/F30</f>
        <v>#DIV/0!</v>
      </c>
      <c r="I28" s="1">
        <v>0.15</v>
      </c>
      <c r="J28" s="2" t="e">
        <f>AVERAGEIF(B30:F30,"&lt;&gt;0")*0.15</f>
        <v>#DIV/0!</v>
      </c>
    </row>
    <row r="29" spans="1:10" x14ac:dyDescent="0.3">
      <c r="A29" s="14" t="s">
        <v>1</v>
      </c>
      <c r="B29" s="4">
        <v>0</v>
      </c>
      <c r="C29" s="1" t="e">
        <f>B29/B30</f>
        <v>#DIV/0!</v>
      </c>
      <c r="D29" s="4">
        <v>0</v>
      </c>
      <c r="E29" s="1" t="e">
        <f>D29/D30</f>
        <v>#DIV/0!</v>
      </c>
      <c r="F29" s="4">
        <v>0</v>
      </c>
      <c r="G29" s="1" t="e">
        <f>F29/F30</f>
        <v>#DIV/0!</v>
      </c>
      <c r="I29" s="1">
        <v>0.05</v>
      </c>
      <c r="J29" s="2" t="e">
        <f>AVERAGEIF(B30:F30,"&lt;&gt;0")*0.05</f>
        <v>#DIV/0!</v>
      </c>
    </row>
    <row r="30" spans="1:10" x14ac:dyDescent="0.3">
      <c r="A30" s="14" t="s">
        <v>2</v>
      </c>
      <c r="B30">
        <f>SUM(B27:B29)</f>
        <v>0</v>
      </c>
      <c r="D30">
        <f>SUM(D27:D29)</f>
        <v>0</v>
      </c>
      <c r="F30">
        <f>SUM(F27:F29)</f>
        <v>0</v>
      </c>
      <c r="J30" s="2" t="e">
        <f>SUM(J27:J29)</f>
        <v>#DIV/0!</v>
      </c>
    </row>
  </sheetData>
  <dataValidations count="1">
    <dataValidation type="textLength" allowBlank="1" showInputMessage="1" showErrorMessage="1" sqref="G31:G1048576 I31:I1048576 J31:J1048576 C31:C1048576 J1:J4 I1:I4 G1:G4 E1:E4 C1:C4 B5:J6 C7:C29 J7:J29 I7:I29 G7:G29 E7:E29 E31:E1048576 B30:J30">
      <formula1>10000</formula1>
      <formula2>50000</formula2>
    </dataValidation>
  </dataValidations>
  <pageMargins left="0.25" right="0.25" top="0.75" bottom="0.75" header="0.3" footer="0.3"/>
  <pageSetup orientation="landscape" horizontalDpi="4294967292" verticalDpi="4294967292" r:id="rId1"/>
  <rowBreaks count="1" manualBreakCount="1">
    <brk id="24" max="16383" man="1"/>
  </rowBreaks>
  <drawing r:id="rId2"/>
  <tableParts count="2"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J30"/>
  <sheetViews>
    <sheetView showGridLines="0" tabSelected="1" view="pageBreakPreview" zoomScale="72" zoomScaleNormal="39" zoomScaleSheetLayoutView="72" zoomScalePageLayoutView="42" workbookViewId="0">
      <selection activeCell="A2" sqref="A2"/>
    </sheetView>
  </sheetViews>
  <sheetFormatPr defaultColWidth="11" defaultRowHeight="14.4" x14ac:dyDescent="0.3"/>
  <cols>
    <col min="1" max="1" width="19.69921875" style="12" customWidth="1"/>
    <col min="2" max="2" width="8.59765625" style="6" customWidth="1"/>
    <col min="3" max="3" width="11" style="6"/>
    <col min="4" max="4" width="8.8984375" style="6" customWidth="1"/>
    <col min="5" max="5" width="11" style="6"/>
    <col min="6" max="6" width="8.8984375" style="6" customWidth="1"/>
    <col min="7" max="7" width="11" style="6"/>
    <col min="8" max="8" width="8.59765625" style="6" customWidth="1"/>
    <col min="9" max="10" width="11" style="6"/>
    <col min="11" max="11" width="11.296875" style="6" customWidth="1"/>
    <col min="12" max="16384" width="11" style="6"/>
  </cols>
  <sheetData>
    <row r="1" spans="1:10" s="5" customFormat="1" x14ac:dyDescent="0.3">
      <c r="A1" s="11" t="s">
        <v>8</v>
      </c>
      <c r="B1" s="5" t="s">
        <v>26</v>
      </c>
      <c r="C1" s="5" t="s">
        <v>3</v>
      </c>
      <c r="D1" s="5" t="s">
        <v>27</v>
      </c>
      <c r="E1" s="5" t="s">
        <v>4</v>
      </c>
      <c r="F1" s="5" t="s">
        <v>28</v>
      </c>
      <c r="G1" s="5" t="s">
        <v>5</v>
      </c>
      <c r="H1" s="5" t="s">
        <v>29</v>
      </c>
      <c r="I1" s="5" t="s">
        <v>0</v>
      </c>
      <c r="J1" s="5" t="s">
        <v>25</v>
      </c>
    </row>
    <row r="2" spans="1:10" x14ac:dyDescent="0.3">
      <c r="A2" s="12" t="s">
        <v>30</v>
      </c>
      <c r="B2" s="9">
        <v>0</v>
      </c>
      <c r="C2" s="7" t="e">
        <f>B2/B5</f>
        <v>#DIV/0!</v>
      </c>
      <c r="D2" s="9"/>
      <c r="E2" s="7" t="e">
        <f>D2/D5</f>
        <v>#DIV/0!</v>
      </c>
      <c r="F2" s="9" t="s">
        <v>26</v>
      </c>
      <c r="G2" s="7" t="e">
        <f>F2/F5</f>
        <v>#VALUE!</v>
      </c>
      <c r="I2" s="7">
        <v>0.8</v>
      </c>
      <c r="J2" s="8" t="e">
        <f>AVERAGEIF(B5:F5,"&lt;&gt;0")*0.8</f>
        <v>#DIV/0!</v>
      </c>
    </row>
    <row r="3" spans="1:10" x14ac:dyDescent="0.3">
      <c r="A3" s="12" t="s">
        <v>31</v>
      </c>
      <c r="B3" s="9">
        <v>0</v>
      </c>
      <c r="C3" s="7" t="e">
        <f>B3/B5</f>
        <v>#DIV/0!</v>
      </c>
      <c r="D3" s="9"/>
      <c r="E3" s="7" t="e">
        <f>D3/D5</f>
        <v>#DIV/0!</v>
      </c>
      <c r="F3" s="9" t="s">
        <v>26</v>
      </c>
      <c r="G3" s="7" t="e">
        <f>F3/F5</f>
        <v>#VALUE!</v>
      </c>
      <c r="I3" s="7">
        <v>0.15</v>
      </c>
      <c r="J3" s="8" t="e">
        <f>AVERAGEIF(B5:F5,"&lt;&gt;0")*0.15</f>
        <v>#DIV/0!</v>
      </c>
    </row>
    <row r="4" spans="1:10" x14ac:dyDescent="0.3">
      <c r="A4" s="12" t="s">
        <v>1</v>
      </c>
      <c r="B4" s="9">
        <v>0</v>
      </c>
      <c r="C4" s="7" t="e">
        <f>B4/B5</f>
        <v>#DIV/0!</v>
      </c>
      <c r="D4" s="9"/>
      <c r="E4" s="7" t="e">
        <f>D4/D5</f>
        <v>#DIV/0!</v>
      </c>
      <c r="F4" s="9" t="s">
        <v>26</v>
      </c>
      <c r="G4" s="7" t="e">
        <f>F4/F5</f>
        <v>#VALUE!</v>
      </c>
      <c r="I4" s="7">
        <v>0.05</v>
      </c>
      <c r="J4" s="8" t="e">
        <f>AVERAGEIF(B5:F5,"&lt;&gt;0")*0.05</f>
        <v>#DIV/0!</v>
      </c>
    </row>
    <row r="5" spans="1:10" x14ac:dyDescent="0.3">
      <c r="A5" s="12" t="s">
        <v>2</v>
      </c>
      <c r="B5" s="6">
        <f>SUM(B2:B4)</f>
        <v>0</v>
      </c>
      <c r="D5" s="6">
        <f>SUM(D2:D4)</f>
        <v>0</v>
      </c>
      <c r="F5" s="6">
        <f>SUM(F2:F4)</f>
        <v>0</v>
      </c>
      <c r="J5" s="8" t="e">
        <f>SUM(J2:J4)</f>
        <v>#DIV/0!</v>
      </c>
    </row>
    <row r="26" spans="1:10" x14ac:dyDescent="0.3">
      <c r="A26" s="11" t="s">
        <v>9</v>
      </c>
      <c r="B26" s="5" t="s">
        <v>26</v>
      </c>
      <c r="C26" s="5" t="s">
        <v>3</v>
      </c>
      <c r="D26" s="5" t="s">
        <v>27</v>
      </c>
      <c r="E26" s="5" t="s">
        <v>4</v>
      </c>
      <c r="F26" s="5" t="s">
        <v>28</v>
      </c>
      <c r="G26" s="5" t="s">
        <v>5</v>
      </c>
      <c r="H26" s="5" t="s">
        <v>29</v>
      </c>
      <c r="I26" s="5" t="s">
        <v>0</v>
      </c>
      <c r="J26" s="5" t="s">
        <v>25</v>
      </c>
    </row>
    <row r="27" spans="1:10" x14ac:dyDescent="0.3">
      <c r="A27" s="12" t="s">
        <v>30</v>
      </c>
      <c r="B27" s="9">
        <v>0</v>
      </c>
      <c r="C27" s="7" t="e">
        <f>B27/B30</f>
        <v>#DIV/0!</v>
      </c>
      <c r="D27" s="9">
        <v>0</v>
      </c>
      <c r="E27" s="7" t="e">
        <f>D27/D30</f>
        <v>#DIV/0!</v>
      </c>
      <c r="F27" s="9">
        <v>0</v>
      </c>
      <c r="G27" s="7" t="e">
        <f>F27/F30</f>
        <v>#DIV/0!</v>
      </c>
      <c r="I27" s="7">
        <v>0.8</v>
      </c>
      <c r="J27" s="8" t="e">
        <f>AVERAGEIF(B30:F30,"&lt;&gt;0")*0.8</f>
        <v>#DIV/0!</v>
      </c>
    </row>
    <row r="28" spans="1:10" x14ac:dyDescent="0.3">
      <c r="A28" s="12" t="s">
        <v>31</v>
      </c>
      <c r="B28" s="9">
        <v>0</v>
      </c>
      <c r="C28" s="7" t="e">
        <f>B28/B30</f>
        <v>#DIV/0!</v>
      </c>
      <c r="D28" s="9">
        <v>0</v>
      </c>
      <c r="E28" s="7" t="e">
        <f>D28/D30</f>
        <v>#DIV/0!</v>
      </c>
      <c r="F28" s="9">
        <v>0</v>
      </c>
      <c r="G28" s="7" t="e">
        <f>F28/F30</f>
        <v>#DIV/0!</v>
      </c>
      <c r="I28" s="7">
        <v>0.15</v>
      </c>
      <c r="J28" s="8" t="e">
        <f>AVERAGEIF(B30:F30,"&lt;&gt;0")*0.15</f>
        <v>#DIV/0!</v>
      </c>
    </row>
    <row r="29" spans="1:10" x14ac:dyDescent="0.3">
      <c r="A29" s="12" t="s">
        <v>1</v>
      </c>
      <c r="B29" s="9">
        <v>0</v>
      </c>
      <c r="C29" s="7" t="e">
        <f>B29/B30</f>
        <v>#DIV/0!</v>
      </c>
      <c r="D29" s="9">
        <v>0</v>
      </c>
      <c r="E29" s="7" t="e">
        <f>D29/D30</f>
        <v>#DIV/0!</v>
      </c>
      <c r="F29" s="9">
        <v>0</v>
      </c>
      <c r="G29" s="7" t="e">
        <f>F29/F30</f>
        <v>#DIV/0!</v>
      </c>
      <c r="I29" s="7">
        <v>0.05</v>
      </c>
      <c r="J29" s="8" t="e">
        <f>AVERAGEIF(B30:F30,"&lt;&gt;0")*0.05</f>
        <v>#DIV/0!</v>
      </c>
    </row>
    <row r="30" spans="1:10" x14ac:dyDescent="0.3">
      <c r="A30" s="12" t="s">
        <v>2</v>
      </c>
      <c r="B30" s="6">
        <f>SUM(B27:B29)</f>
        <v>0</v>
      </c>
      <c r="D30" s="6">
        <f>SUM(D27:D29)</f>
        <v>0</v>
      </c>
      <c r="F30" s="6">
        <f>SUM(F27:F29)</f>
        <v>0</v>
      </c>
      <c r="J30" s="8" t="e">
        <f>SUM(J27:J29)</f>
        <v>#DIV/0!</v>
      </c>
    </row>
  </sheetData>
  <dataValidations count="1">
    <dataValidation type="textLength" allowBlank="1" showInputMessage="1" showErrorMessage="1" sqref="H30:H31 K5:K6 F5:F6 H5:H6 D30:D31 F30:F31 B30:B31 B5:B6 D5:D6 C1:C1048576 E1:E1048576 G1:G1048576 I1:I1048576 J1:J1048576">
      <formula1>10000</formula1>
      <formula2>50000</formula2>
    </dataValidation>
  </dataValidations>
  <pageMargins left="0.25" right="0.25" top="0.75" bottom="0.75" header="0.3" footer="0.3"/>
  <pageSetup orientation="landscape" horizontalDpi="4294967292" verticalDpi="4294967292" r:id="rId1"/>
  <rowBreaks count="1" manualBreakCount="1">
    <brk id="24" max="16383" man="1"/>
  </rowBreaks>
  <drawing r:id="rId2"/>
  <tableParts count="2">
    <tablePart r:id="rId3"/>
    <tablePart r:id="rId4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J30"/>
  <sheetViews>
    <sheetView showGridLines="0" view="pageBreakPreview" zoomScale="62" zoomScaleNormal="45" zoomScaleSheetLayoutView="62" workbookViewId="0">
      <selection sqref="A1:A1048576"/>
    </sheetView>
  </sheetViews>
  <sheetFormatPr defaultColWidth="11" defaultRowHeight="14.4" x14ac:dyDescent="0.3"/>
  <cols>
    <col min="1" max="1" width="19.69921875" style="12" customWidth="1"/>
    <col min="2" max="2" width="9.19921875" style="6" customWidth="1"/>
    <col min="3" max="3" width="11" style="6"/>
    <col min="4" max="4" width="9" style="6" customWidth="1"/>
    <col min="5" max="5" width="11" style="6"/>
    <col min="6" max="6" width="9" style="6" customWidth="1"/>
    <col min="7" max="7" width="11" style="6"/>
    <col min="8" max="8" width="9.5" style="6" customWidth="1"/>
    <col min="9" max="10" width="11" style="6"/>
    <col min="11" max="11" width="11.296875" style="6" customWidth="1"/>
    <col min="12" max="16384" width="11" style="6"/>
  </cols>
  <sheetData>
    <row r="1" spans="1:10" s="5" customFormat="1" x14ac:dyDescent="0.3">
      <c r="A1" s="11" t="s">
        <v>6</v>
      </c>
      <c r="B1" s="5" t="s">
        <v>26</v>
      </c>
      <c r="C1" s="5" t="s">
        <v>3</v>
      </c>
      <c r="D1" s="5" t="s">
        <v>27</v>
      </c>
      <c r="E1" s="5" t="s">
        <v>4</v>
      </c>
      <c r="F1" s="5" t="s">
        <v>28</v>
      </c>
      <c r="G1" s="5" t="s">
        <v>5</v>
      </c>
      <c r="H1" s="5" t="s">
        <v>29</v>
      </c>
      <c r="I1" s="5" t="s">
        <v>0</v>
      </c>
      <c r="J1" s="5" t="s">
        <v>25</v>
      </c>
    </row>
    <row r="2" spans="1:10" x14ac:dyDescent="0.3">
      <c r="A2" s="12" t="s">
        <v>30</v>
      </c>
      <c r="B2" s="9">
        <v>0</v>
      </c>
      <c r="C2" s="7" t="e">
        <f>B2/B5</f>
        <v>#DIV/0!</v>
      </c>
      <c r="D2" s="9">
        <v>0</v>
      </c>
      <c r="E2" s="7" t="e">
        <f>D2/D5</f>
        <v>#DIV/0!</v>
      </c>
      <c r="F2" s="9">
        <v>0</v>
      </c>
      <c r="G2" s="7" t="e">
        <f>F2/F5</f>
        <v>#DIV/0!</v>
      </c>
      <c r="I2" s="7">
        <v>0.8</v>
      </c>
      <c r="J2" s="8" t="e">
        <f>AVERAGEIF(B5:F5,"&lt;&gt;0")*0.8</f>
        <v>#DIV/0!</v>
      </c>
    </row>
    <row r="3" spans="1:10" x14ac:dyDescent="0.3">
      <c r="A3" s="12" t="s">
        <v>31</v>
      </c>
      <c r="B3" s="9">
        <v>0</v>
      </c>
      <c r="C3" s="7" t="e">
        <f>B3/B5</f>
        <v>#DIV/0!</v>
      </c>
      <c r="D3" s="9">
        <v>0</v>
      </c>
      <c r="E3" s="7" t="e">
        <f>D3/D5</f>
        <v>#DIV/0!</v>
      </c>
      <c r="F3" s="9">
        <v>0</v>
      </c>
      <c r="G3" s="7" t="e">
        <f>F3/F5</f>
        <v>#DIV/0!</v>
      </c>
      <c r="I3" s="7">
        <v>0.15</v>
      </c>
      <c r="J3" s="8" t="e">
        <f>AVERAGEIF(B5:F5,"&lt;&gt;0")*0.15</f>
        <v>#DIV/0!</v>
      </c>
    </row>
    <row r="4" spans="1:10" x14ac:dyDescent="0.3">
      <c r="A4" s="12" t="s">
        <v>1</v>
      </c>
      <c r="B4" s="9">
        <v>0</v>
      </c>
      <c r="C4" s="10" t="e">
        <f>B4/B5</f>
        <v>#DIV/0!</v>
      </c>
      <c r="D4" s="9">
        <v>0</v>
      </c>
      <c r="E4" s="7" t="e">
        <f>D4/D5</f>
        <v>#DIV/0!</v>
      </c>
      <c r="F4" s="9">
        <v>0</v>
      </c>
      <c r="G4" s="7" t="e">
        <f>F4/F5</f>
        <v>#DIV/0!</v>
      </c>
      <c r="I4" s="7">
        <v>0.05</v>
      </c>
      <c r="J4" s="8" t="e">
        <f>AVERAGEIF(B5:F5,"&lt;&gt;0")*0.05</f>
        <v>#DIV/0!</v>
      </c>
    </row>
    <row r="5" spans="1:10" x14ac:dyDescent="0.3">
      <c r="A5" s="12" t="s">
        <v>2</v>
      </c>
      <c r="B5" s="6">
        <f>SUM(B2:B4)</f>
        <v>0</v>
      </c>
      <c r="D5" s="6">
        <f>SUM(D2:D4)</f>
        <v>0</v>
      </c>
      <c r="F5" s="6">
        <f>SUM(F2:F4)</f>
        <v>0</v>
      </c>
      <c r="J5" s="8" t="e">
        <f>SUM(J2:J4)</f>
        <v>#DIV/0!</v>
      </c>
    </row>
    <row r="26" spans="1:10" x14ac:dyDescent="0.3">
      <c r="A26" s="11" t="s">
        <v>7</v>
      </c>
      <c r="B26" s="5" t="s">
        <v>26</v>
      </c>
      <c r="C26" s="5" t="s">
        <v>3</v>
      </c>
      <c r="D26" s="5" t="s">
        <v>27</v>
      </c>
      <c r="E26" s="5" t="s">
        <v>4</v>
      </c>
      <c r="F26" s="5" t="s">
        <v>28</v>
      </c>
      <c r="G26" s="5" t="s">
        <v>5</v>
      </c>
      <c r="H26" s="5" t="s">
        <v>29</v>
      </c>
      <c r="I26" s="5" t="s">
        <v>0</v>
      </c>
      <c r="J26" s="5" t="s">
        <v>25</v>
      </c>
    </row>
    <row r="27" spans="1:10" x14ac:dyDescent="0.3">
      <c r="A27" s="12" t="s">
        <v>30</v>
      </c>
      <c r="B27" s="9">
        <v>0</v>
      </c>
      <c r="C27" s="7" t="e">
        <f>B27/B30</f>
        <v>#DIV/0!</v>
      </c>
      <c r="D27" s="9">
        <v>0</v>
      </c>
      <c r="E27" s="7" t="e">
        <f>D27/D30</f>
        <v>#DIV/0!</v>
      </c>
      <c r="F27" s="9">
        <v>0</v>
      </c>
      <c r="G27" s="7" t="e">
        <f>F27/F30</f>
        <v>#DIV/0!</v>
      </c>
      <c r="I27" s="7">
        <v>0.8</v>
      </c>
      <c r="J27" s="8" t="e">
        <f>AVERAGEIF(B30:F30,"&lt;&gt;0")*0.8</f>
        <v>#DIV/0!</v>
      </c>
    </row>
    <row r="28" spans="1:10" x14ac:dyDescent="0.3">
      <c r="A28" s="12" t="s">
        <v>31</v>
      </c>
      <c r="B28" s="9">
        <v>0</v>
      </c>
      <c r="C28" s="7" t="e">
        <f>B28/B30</f>
        <v>#DIV/0!</v>
      </c>
      <c r="D28" s="9">
        <v>0</v>
      </c>
      <c r="E28" s="7" t="e">
        <f>D28/D30</f>
        <v>#DIV/0!</v>
      </c>
      <c r="F28" s="9">
        <v>0</v>
      </c>
      <c r="G28" s="7" t="e">
        <f>F28/F30</f>
        <v>#DIV/0!</v>
      </c>
      <c r="I28" s="7">
        <v>0.15</v>
      </c>
      <c r="J28" s="8" t="e">
        <f>AVERAGEIF(B30:F30,"&lt;&gt;0")*0.15</f>
        <v>#DIV/0!</v>
      </c>
    </row>
    <row r="29" spans="1:10" x14ac:dyDescent="0.3">
      <c r="A29" s="12" t="s">
        <v>1</v>
      </c>
      <c r="B29" s="9">
        <v>0</v>
      </c>
      <c r="C29" s="7" t="e">
        <f>B29/B30</f>
        <v>#DIV/0!</v>
      </c>
      <c r="D29" s="9">
        <v>0</v>
      </c>
      <c r="E29" s="7" t="e">
        <f>D29/D30</f>
        <v>#DIV/0!</v>
      </c>
      <c r="F29" s="9">
        <v>0</v>
      </c>
      <c r="G29" s="7" t="e">
        <f>F29/F30</f>
        <v>#DIV/0!</v>
      </c>
      <c r="I29" s="7">
        <v>0.05</v>
      </c>
      <c r="J29" s="8" t="e">
        <f>AVERAGEIF(B30:F30,"&lt;&gt;0")*0.05</f>
        <v>#DIV/0!</v>
      </c>
    </row>
    <row r="30" spans="1:10" x14ac:dyDescent="0.3">
      <c r="A30" s="12" t="s">
        <v>2</v>
      </c>
      <c r="B30" s="6">
        <f>SUM(B27:B29)</f>
        <v>0</v>
      </c>
      <c r="D30" s="6">
        <f>SUM(D27:D29)</f>
        <v>0</v>
      </c>
      <c r="F30" s="6">
        <f>SUM(F27:F29)</f>
        <v>0</v>
      </c>
      <c r="J30" s="8" t="e">
        <f>SUM(J27:J29)</f>
        <v>#DIV/0!</v>
      </c>
    </row>
  </sheetData>
  <dataValidations count="1">
    <dataValidation type="textLength" allowBlank="1" showInputMessage="1" showErrorMessage="1" sqref="G31:G1048576 I31:J1048576 D30:J30 I1:J4 G1:G4 E1:E4 D5:J5 E6:E29 E31:E1048576 I6:J29 G6:G29 B5 B30 C1:C1048576">
      <formula1>10000</formula1>
      <formula2>50000</formula2>
    </dataValidation>
  </dataValidations>
  <pageMargins left="0.25" right="0.25" top="0.75" bottom="0.75" header="0.3" footer="0.3"/>
  <pageSetup orientation="landscape" horizontalDpi="4294967292" verticalDpi="4294967292" r:id="rId1"/>
  <rowBreaks count="1" manualBreakCount="1">
    <brk id="24" max="16383" man="1"/>
  </rowBreaks>
  <drawing r:id="rId2"/>
  <tableParts count="2">
    <tablePart r:id="rId3"/>
    <tablePart r:id="rId4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J30"/>
  <sheetViews>
    <sheetView showGridLines="0" view="pageBreakPreview" zoomScale="27" zoomScaleNormal="49" zoomScaleSheetLayoutView="27" workbookViewId="0">
      <selection sqref="A1:A1048576"/>
    </sheetView>
  </sheetViews>
  <sheetFormatPr defaultColWidth="11" defaultRowHeight="14.4" x14ac:dyDescent="0.3"/>
  <cols>
    <col min="1" max="1" width="19.69921875" style="12" customWidth="1"/>
    <col min="2" max="2" width="9.3984375" style="6" customWidth="1"/>
    <col min="3" max="3" width="11" style="6"/>
    <col min="4" max="4" width="9" style="6" customWidth="1"/>
    <col min="5" max="5" width="11" style="6"/>
    <col min="6" max="6" width="8.796875" style="6" customWidth="1"/>
    <col min="7" max="7" width="11" style="6"/>
    <col min="8" max="8" width="9" style="6" customWidth="1"/>
    <col min="9" max="10" width="11" style="6"/>
    <col min="11" max="11" width="11.296875" style="6" customWidth="1"/>
    <col min="12" max="16384" width="11" style="6"/>
  </cols>
  <sheetData>
    <row r="1" spans="1:10" s="5" customFormat="1" x14ac:dyDescent="0.3">
      <c r="A1" s="11" t="s">
        <v>10</v>
      </c>
      <c r="B1" s="5" t="s">
        <v>26</v>
      </c>
      <c r="C1" s="5" t="s">
        <v>3</v>
      </c>
      <c r="D1" s="5" t="s">
        <v>27</v>
      </c>
      <c r="E1" s="5" t="s">
        <v>4</v>
      </c>
      <c r="F1" s="5" t="s">
        <v>28</v>
      </c>
      <c r="G1" s="5" t="s">
        <v>5</v>
      </c>
      <c r="H1" s="5" t="s">
        <v>29</v>
      </c>
      <c r="I1" s="5" t="s">
        <v>0</v>
      </c>
      <c r="J1" s="5" t="s">
        <v>25</v>
      </c>
    </row>
    <row r="2" spans="1:10" x14ac:dyDescent="0.3">
      <c r="A2" s="12" t="s">
        <v>30</v>
      </c>
      <c r="B2" s="9">
        <v>0</v>
      </c>
      <c r="C2" s="7" t="e">
        <f>B2/B5</f>
        <v>#DIV/0!</v>
      </c>
      <c r="D2" s="9">
        <v>0</v>
      </c>
      <c r="E2" s="7" t="e">
        <f>D2/D5</f>
        <v>#DIV/0!</v>
      </c>
      <c r="F2" s="9">
        <v>0</v>
      </c>
      <c r="G2" s="7" t="e">
        <f>F2/F5</f>
        <v>#DIV/0!</v>
      </c>
      <c r="I2" s="7">
        <v>0.8</v>
      </c>
      <c r="J2" s="8" t="e">
        <f>AVERAGEIF(B5:F5,"&lt;&gt;0")*0.8</f>
        <v>#DIV/0!</v>
      </c>
    </row>
    <row r="3" spans="1:10" x14ac:dyDescent="0.3">
      <c r="A3" s="12" t="s">
        <v>31</v>
      </c>
      <c r="B3" s="9">
        <v>0</v>
      </c>
      <c r="C3" s="7" t="e">
        <f>B3/B5</f>
        <v>#DIV/0!</v>
      </c>
      <c r="D3" s="9">
        <v>0</v>
      </c>
      <c r="E3" s="7" t="e">
        <f>D3/D5</f>
        <v>#DIV/0!</v>
      </c>
      <c r="F3" s="9">
        <v>0</v>
      </c>
      <c r="G3" s="7" t="e">
        <f>F3/F5</f>
        <v>#DIV/0!</v>
      </c>
      <c r="I3" s="7">
        <v>0.15</v>
      </c>
      <c r="J3" s="8" t="e">
        <f>AVERAGEIF(B5:F5,"&lt;&gt;0")*0.15</f>
        <v>#DIV/0!</v>
      </c>
    </row>
    <row r="4" spans="1:10" x14ac:dyDescent="0.3">
      <c r="A4" s="12" t="s">
        <v>1</v>
      </c>
      <c r="B4" s="9">
        <v>0</v>
      </c>
      <c r="C4" s="7" t="e">
        <f>B4/B5</f>
        <v>#DIV/0!</v>
      </c>
      <c r="D4" s="9">
        <v>0</v>
      </c>
      <c r="E4" s="7" t="e">
        <f>D4/D5</f>
        <v>#DIV/0!</v>
      </c>
      <c r="F4" s="9">
        <v>0</v>
      </c>
      <c r="G4" s="7" t="e">
        <f>F4/F5</f>
        <v>#DIV/0!</v>
      </c>
      <c r="I4" s="7">
        <v>0.05</v>
      </c>
      <c r="J4" s="8" t="e">
        <f>AVERAGEIF(B5:F5,"&lt;&gt;0")*0.05</f>
        <v>#DIV/0!</v>
      </c>
    </row>
    <row r="5" spans="1:10" x14ac:dyDescent="0.3">
      <c r="A5" s="12" t="s">
        <v>2</v>
      </c>
      <c r="B5" s="6">
        <f>SUM(B2:B4)</f>
        <v>0</v>
      </c>
      <c r="D5" s="6">
        <f>SUM(D2:D4)</f>
        <v>0</v>
      </c>
      <c r="F5" s="6">
        <f>SUM(F2:F4)</f>
        <v>0</v>
      </c>
      <c r="J5" s="8" t="e">
        <f>SUM(J2:J4)</f>
        <v>#DIV/0!</v>
      </c>
    </row>
    <row r="26" spans="1:10" x14ac:dyDescent="0.3">
      <c r="A26" s="11" t="s">
        <v>11</v>
      </c>
      <c r="B26" s="5" t="s">
        <v>26</v>
      </c>
      <c r="C26" s="5" t="s">
        <v>3</v>
      </c>
      <c r="D26" s="5" t="s">
        <v>27</v>
      </c>
      <c r="E26" s="5" t="s">
        <v>4</v>
      </c>
      <c r="F26" s="5" t="s">
        <v>28</v>
      </c>
      <c r="G26" s="5" t="s">
        <v>5</v>
      </c>
      <c r="H26" s="5" t="s">
        <v>29</v>
      </c>
      <c r="I26" s="5" t="s">
        <v>0</v>
      </c>
      <c r="J26" s="5" t="s">
        <v>25</v>
      </c>
    </row>
    <row r="27" spans="1:10" x14ac:dyDescent="0.3">
      <c r="A27" s="12" t="s">
        <v>30</v>
      </c>
      <c r="B27" s="9">
        <v>0</v>
      </c>
      <c r="C27" s="7" t="e">
        <f>B27/B30</f>
        <v>#DIV/0!</v>
      </c>
      <c r="D27" s="9">
        <v>0</v>
      </c>
      <c r="E27" s="7" t="e">
        <f>D27/D30</f>
        <v>#DIV/0!</v>
      </c>
      <c r="F27" s="9">
        <v>0</v>
      </c>
      <c r="G27" s="7" t="e">
        <f>F27/F30</f>
        <v>#DIV/0!</v>
      </c>
      <c r="I27" s="7">
        <v>0.8</v>
      </c>
      <c r="J27" s="8" t="e">
        <f>AVERAGEIF(B30:F30,"&lt;&gt;0")*0.8</f>
        <v>#DIV/0!</v>
      </c>
    </row>
    <row r="28" spans="1:10" x14ac:dyDescent="0.3">
      <c r="A28" s="12" t="s">
        <v>31</v>
      </c>
      <c r="B28" s="9">
        <v>0</v>
      </c>
      <c r="C28" s="7" t="e">
        <f>B28/B30</f>
        <v>#DIV/0!</v>
      </c>
      <c r="D28" s="9">
        <v>0</v>
      </c>
      <c r="E28" s="7" t="e">
        <f>D28/D30</f>
        <v>#DIV/0!</v>
      </c>
      <c r="F28" s="9">
        <v>0</v>
      </c>
      <c r="G28" s="7" t="e">
        <f>F28/F30</f>
        <v>#DIV/0!</v>
      </c>
      <c r="I28" s="7">
        <v>0.15</v>
      </c>
      <c r="J28" s="8" t="e">
        <f>AVERAGEIF(B30:F30,"&lt;&gt;0")*0.15</f>
        <v>#DIV/0!</v>
      </c>
    </row>
    <row r="29" spans="1:10" x14ac:dyDescent="0.3">
      <c r="A29" s="12" t="s">
        <v>1</v>
      </c>
      <c r="B29" s="9">
        <v>0</v>
      </c>
      <c r="C29" s="7" t="e">
        <f>B29/B30</f>
        <v>#DIV/0!</v>
      </c>
      <c r="D29" s="9">
        <v>0</v>
      </c>
      <c r="E29" s="7" t="e">
        <f>D29/D30</f>
        <v>#DIV/0!</v>
      </c>
      <c r="F29" s="9">
        <v>0</v>
      </c>
      <c r="G29" s="7" t="e">
        <f>F29/F30</f>
        <v>#DIV/0!</v>
      </c>
      <c r="I29" s="7">
        <v>0.05</v>
      </c>
      <c r="J29" s="8" t="e">
        <f>AVERAGEIF(B30:F30,"&lt;&gt;0")*0.05</f>
        <v>#DIV/0!</v>
      </c>
    </row>
    <row r="30" spans="1:10" x14ac:dyDescent="0.3">
      <c r="A30" s="12" t="s">
        <v>2</v>
      </c>
      <c r="B30" s="6">
        <f>SUM(B27:B29)</f>
        <v>0</v>
      </c>
      <c r="D30" s="6">
        <f>SUM(D27:D29)</f>
        <v>0</v>
      </c>
      <c r="F30" s="6">
        <f>SUM(F27:F29)</f>
        <v>0</v>
      </c>
      <c r="J30" s="8" t="e">
        <f>SUM(J27:J29)</f>
        <v>#DIV/0!</v>
      </c>
    </row>
  </sheetData>
  <dataValidations count="1">
    <dataValidation type="textLength" allowBlank="1" showInputMessage="1" showErrorMessage="1" sqref="G31:G1048576 I31:I1048576 J31:J1048576 C31:C1048576 J1:J4 I1:I4 G1:G4 E1:E4 C1:C4 B5:J5 C6:C29 J6:J29 I6:I29 G6:G29 E6:E29 E31:E1048576 B30:J30">
      <formula1>10000</formula1>
      <formula2>50000</formula2>
    </dataValidation>
  </dataValidations>
  <pageMargins left="0.25" right="0.25" top="0.75" bottom="0.75" header="0.3" footer="0.3"/>
  <pageSetup orientation="landscape" horizontalDpi="4294967292" verticalDpi="4294967292" r:id="rId1"/>
  <rowBreaks count="1" manualBreakCount="1">
    <brk id="24" max="16383" man="1"/>
  </rowBreaks>
  <drawing r:id="rId2"/>
  <tableParts count="2">
    <tablePart r:id="rId3"/>
    <tablePart r:id="rId4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J30"/>
  <sheetViews>
    <sheetView showGridLines="0" view="pageBreakPreview" zoomScale="26" zoomScaleNormal="42" zoomScaleSheetLayoutView="26" workbookViewId="0">
      <selection sqref="A1:A1048576"/>
    </sheetView>
  </sheetViews>
  <sheetFormatPr defaultColWidth="11" defaultRowHeight="14.4" x14ac:dyDescent="0.3"/>
  <cols>
    <col min="1" max="1" width="19.69921875" style="12" customWidth="1"/>
    <col min="2" max="2" width="8.796875" style="6" customWidth="1"/>
    <col min="3" max="3" width="11" style="6"/>
    <col min="4" max="4" width="8.5" style="6" customWidth="1"/>
    <col min="5" max="5" width="11" style="6"/>
    <col min="6" max="6" width="8.796875" style="6" customWidth="1"/>
    <col min="7" max="7" width="11" style="6"/>
    <col min="8" max="8" width="9" style="6" customWidth="1"/>
    <col min="9" max="10" width="11" style="6"/>
    <col min="11" max="11" width="11.296875" style="6" customWidth="1"/>
    <col min="12" max="16384" width="11" style="6"/>
  </cols>
  <sheetData>
    <row r="1" spans="1:10" s="5" customFormat="1" x14ac:dyDescent="0.3">
      <c r="A1" s="11" t="s">
        <v>12</v>
      </c>
      <c r="B1" s="5" t="s">
        <v>26</v>
      </c>
      <c r="C1" s="5" t="s">
        <v>3</v>
      </c>
      <c r="D1" s="5" t="s">
        <v>27</v>
      </c>
      <c r="E1" s="5" t="s">
        <v>4</v>
      </c>
      <c r="F1" s="5" t="s">
        <v>28</v>
      </c>
      <c r="G1" s="5" t="s">
        <v>5</v>
      </c>
      <c r="H1" s="5" t="s">
        <v>29</v>
      </c>
      <c r="I1" s="5" t="s">
        <v>0</v>
      </c>
      <c r="J1" s="5" t="s">
        <v>25</v>
      </c>
    </row>
    <row r="2" spans="1:10" x14ac:dyDescent="0.3">
      <c r="A2" s="12" t="s">
        <v>30</v>
      </c>
      <c r="B2" s="9">
        <v>0</v>
      </c>
      <c r="C2" s="7" t="e">
        <f>B2/B5</f>
        <v>#DIV/0!</v>
      </c>
      <c r="D2" s="9">
        <v>0</v>
      </c>
      <c r="E2" s="7" t="e">
        <f>D2/D5</f>
        <v>#DIV/0!</v>
      </c>
      <c r="F2" s="9">
        <v>0</v>
      </c>
      <c r="G2" s="7" t="e">
        <f>F2/F5</f>
        <v>#DIV/0!</v>
      </c>
      <c r="I2" s="7">
        <v>0.8</v>
      </c>
      <c r="J2" s="8" t="e">
        <f>AVERAGEIF(B5:F5,"&lt;&gt;0")*0.8</f>
        <v>#DIV/0!</v>
      </c>
    </row>
    <row r="3" spans="1:10" x14ac:dyDescent="0.3">
      <c r="A3" s="12" t="s">
        <v>31</v>
      </c>
      <c r="B3" s="9">
        <v>0</v>
      </c>
      <c r="C3" s="7" t="e">
        <f>B3/B5</f>
        <v>#DIV/0!</v>
      </c>
      <c r="D3" s="9">
        <v>0</v>
      </c>
      <c r="E3" s="7" t="e">
        <f>D3/D5</f>
        <v>#DIV/0!</v>
      </c>
      <c r="F3" s="9">
        <v>0</v>
      </c>
      <c r="G3" s="7" t="e">
        <f>F3/F5</f>
        <v>#DIV/0!</v>
      </c>
      <c r="I3" s="7">
        <v>0.15</v>
      </c>
      <c r="J3" s="8" t="e">
        <f>AVERAGEIF(B5:F5,"&lt;&gt;0")*0.15</f>
        <v>#DIV/0!</v>
      </c>
    </row>
    <row r="4" spans="1:10" x14ac:dyDescent="0.3">
      <c r="A4" s="12" t="s">
        <v>1</v>
      </c>
      <c r="B4" s="9">
        <v>0</v>
      </c>
      <c r="C4" s="7" t="e">
        <f>B4/B5</f>
        <v>#DIV/0!</v>
      </c>
      <c r="D4" s="9">
        <v>0</v>
      </c>
      <c r="E4" s="7" t="e">
        <f>D4/D5</f>
        <v>#DIV/0!</v>
      </c>
      <c r="F4" s="9">
        <v>0</v>
      </c>
      <c r="G4" s="7" t="e">
        <f>F4/F5</f>
        <v>#DIV/0!</v>
      </c>
      <c r="I4" s="7">
        <v>0.05</v>
      </c>
      <c r="J4" s="8" t="e">
        <f>AVERAGEIF(B5:F5,"&lt;&gt;0")*0.05</f>
        <v>#DIV/0!</v>
      </c>
    </row>
    <row r="5" spans="1:10" x14ac:dyDescent="0.3">
      <c r="A5" s="12" t="s">
        <v>2</v>
      </c>
      <c r="B5" s="6">
        <f>SUM(B2:B4)</f>
        <v>0</v>
      </c>
      <c r="D5" s="6">
        <f>SUM(D2:D4)</f>
        <v>0</v>
      </c>
      <c r="F5" s="6">
        <f>SUM(F2:F4)</f>
        <v>0</v>
      </c>
      <c r="J5" s="8" t="e">
        <f>SUM(J2:J4)</f>
        <v>#DIV/0!</v>
      </c>
    </row>
    <row r="26" spans="1:10" x14ac:dyDescent="0.3">
      <c r="A26" s="11" t="s">
        <v>13</v>
      </c>
      <c r="B26" s="5" t="s">
        <v>26</v>
      </c>
      <c r="C26" s="5" t="s">
        <v>3</v>
      </c>
      <c r="D26" s="5" t="s">
        <v>27</v>
      </c>
      <c r="E26" s="5" t="s">
        <v>4</v>
      </c>
      <c r="F26" s="5" t="s">
        <v>28</v>
      </c>
      <c r="G26" s="5" t="s">
        <v>5</v>
      </c>
      <c r="H26" s="5" t="s">
        <v>29</v>
      </c>
      <c r="I26" s="5" t="s">
        <v>0</v>
      </c>
      <c r="J26" s="5" t="s">
        <v>25</v>
      </c>
    </row>
    <row r="27" spans="1:10" x14ac:dyDescent="0.3">
      <c r="A27" s="12" t="s">
        <v>30</v>
      </c>
      <c r="B27" s="9">
        <v>0</v>
      </c>
      <c r="C27" s="7" t="e">
        <f>B27/B30</f>
        <v>#DIV/0!</v>
      </c>
      <c r="D27" s="9">
        <v>0</v>
      </c>
      <c r="E27" s="7" t="e">
        <f>D27/D30</f>
        <v>#DIV/0!</v>
      </c>
      <c r="F27" s="9">
        <v>0</v>
      </c>
      <c r="G27" s="7" t="e">
        <f>F27/F30</f>
        <v>#DIV/0!</v>
      </c>
      <c r="I27" s="7">
        <v>0.8</v>
      </c>
      <c r="J27" s="8" t="e">
        <f>AVERAGEIF(B30:F30,"&lt;&gt;0")*0.8</f>
        <v>#DIV/0!</v>
      </c>
    </row>
    <row r="28" spans="1:10" x14ac:dyDescent="0.3">
      <c r="A28" s="12" t="s">
        <v>31</v>
      </c>
      <c r="B28" s="9">
        <v>0</v>
      </c>
      <c r="C28" s="7" t="e">
        <f>B28/B30</f>
        <v>#DIV/0!</v>
      </c>
      <c r="D28" s="9">
        <v>0</v>
      </c>
      <c r="E28" s="7" t="e">
        <f>D28/D30</f>
        <v>#DIV/0!</v>
      </c>
      <c r="F28" s="9">
        <v>0</v>
      </c>
      <c r="G28" s="7" t="e">
        <f>F28/F30</f>
        <v>#DIV/0!</v>
      </c>
      <c r="I28" s="7">
        <v>0.15</v>
      </c>
      <c r="J28" s="8" t="e">
        <f>AVERAGEIF(B30:F30,"&lt;&gt;0")*0.15</f>
        <v>#DIV/0!</v>
      </c>
    </row>
    <row r="29" spans="1:10" x14ac:dyDescent="0.3">
      <c r="A29" s="12" t="s">
        <v>1</v>
      </c>
      <c r="B29" s="9">
        <v>0</v>
      </c>
      <c r="C29" s="7" t="e">
        <f>B29/B30</f>
        <v>#DIV/0!</v>
      </c>
      <c r="D29" s="9">
        <v>0</v>
      </c>
      <c r="E29" s="7" t="e">
        <f>D29/D30</f>
        <v>#DIV/0!</v>
      </c>
      <c r="F29" s="9">
        <v>0</v>
      </c>
      <c r="G29" s="7" t="e">
        <f>F29/F30</f>
        <v>#DIV/0!</v>
      </c>
      <c r="I29" s="7">
        <v>0.05</v>
      </c>
      <c r="J29" s="8" t="e">
        <f>AVERAGEIF(B30:F30,"&lt;&gt;0")*0.05</f>
        <v>#DIV/0!</v>
      </c>
    </row>
    <row r="30" spans="1:10" x14ac:dyDescent="0.3">
      <c r="A30" s="12" t="s">
        <v>2</v>
      </c>
      <c r="B30" s="6">
        <f>SUM(B27:B29)</f>
        <v>0</v>
      </c>
      <c r="D30" s="6">
        <f>SUM(D27:D29)</f>
        <v>0</v>
      </c>
      <c r="F30" s="6">
        <f>SUM(F27:F29)</f>
        <v>0</v>
      </c>
      <c r="J30" s="8" t="e">
        <f>SUM(J27:J29)</f>
        <v>#DIV/0!</v>
      </c>
    </row>
  </sheetData>
  <dataValidations count="1">
    <dataValidation type="textLength" allowBlank="1" showInputMessage="1" showErrorMessage="1" sqref="G31:G1048576 I31:I1048576 J31:J1048576 C31:C1048576 J1:J4 I1:I4 G1:G4 E1:E4 C1:C4 B5:J6 C7:C29 J7:J29 I7:I29 G7:G29 E7:E29 E31:E1048576 B30:J30">
      <formula1>10000</formula1>
      <formula2>50000</formula2>
    </dataValidation>
  </dataValidations>
  <pageMargins left="0.25" right="0.25" top="0.75" bottom="0.75" header="0.3" footer="0.3"/>
  <pageSetup orientation="landscape" horizontalDpi="4294967292" verticalDpi="4294967292" r:id="rId1"/>
  <rowBreaks count="1" manualBreakCount="1">
    <brk id="24" max="16383" man="1"/>
  </rowBreaks>
  <drawing r:id="rId2"/>
  <tableParts count="2">
    <tablePart r:id="rId3"/>
    <tablePart r:id="rId4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J30"/>
  <sheetViews>
    <sheetView showGridLines="0" view="pageBreakPreview" zoomScale="27" zoomScaleNormal="47" zoomScaleSheetLayoutView="27" workbookViewId="0">
      <selection sqref="A1:A1048576"/>
    </sheetView>
  </sheetViews>
  <sheetFormatPr defaultColWidth="11" defaultRowHeight="15.6" x14ac:dyDescent="0.3"/>
  <cols>
    <col min="1" max="1" width="19.69921875" style="14" customWidth="1"/>
    <col min="2" max="2" width="9.09765625" customWidth="1"/>
    <col min="4" max="4" width="9.09765625" customWidth="1"/>
    <col min="6" max="6" width="9.09765625" customWidth="1"/>
    <col min="8" max="8" width="8.69921875" customWidth="1"/>
    <col min="11" max="11" width="11.296875" customWidth="1"/>
  </cols>
  <sheetData>
    <row r="1" spans="1:10" s="3" customFormat="1" x14ac:dyDescent="0.3">
      <c r="A1" s="13" t="s">
        <v>14</v>
      </c>
      <c r="B1" s="3" t="s">
        <v>26</v>
      </c>
      <c r="C1" s="3" t="s">
        <v>3</v>
      </c>
      <c r="D1" s="3" t="s">
        <v>27</v>
      </c>
      <c r="E1" s="3" t="s">
        <v>4</v>
      </c>
      <c r="F1" s="3" t="s">
        <v>28</v>
      </c>
      <c r="G1" s="3" t="s">
        <v>5</v>
      </c>
      <c r="H1" s="3" t="s">
        <v>29</v>
      </c>
      <c r="I1" s="3" t="s">
        <v>0</v>
      </c>
      <c r="J1" s="3" t="s">
        <v>25</v>
      </c>
    </row>
    <row r="2" spans="1:10" x14ac:dyDescent="0.3">
      <c r="A2" s="14" t="s">
        <v>30</v>
      </c>
      <c r="B2" s="4">
        <v>0</v>
      </c>
      <c r="C2" s="1" t="e">
        <f>B2/B5</f>
        <v>#DIV/0!</v>
      </c>
      <c r="D2" s="4">
        <v>0</v>
      </c>
      <c r="E2" s="1" t="e">
        <f>D2/D5</f>
        <v>#DIV/0!</v>
      </c>
      <c r="F2" s="4">
        <v>0</v>
      </c>
      <c r="G2" s="1" t="e">
        <f>F2/F5</f>
        <v>#DIV/0!</v>
      </c>
      <c r="I2" s="1">
        <v>0.8</v>
      </c>
      <c r="J2" s="2" t="e">
        <f>AVERAGEIF(B5:F5,"&lt;&gt;0")*0.8</f>
        <v>#DIV/0!</v>
      </c>
    </row>
    <row r="3" spans="1:10" x14ac:dyDescent="0.3">
      <c r="A3" s="14" t="s">
        <v>31</v>
      </c>
      <c r="B3" s="4">
        <v>0</v>
      </c>
      <c r="C3" s="1" t="e">
        <f>B3/B5</f>
        <v>#DIV/0!</v>
      </c>
      <c r="D3" s="4">
        <v>0</v>
      </c>
      <c r="E3" s="1" t="e">
        <f>D3/D5</f>
        <v>#DIV/0!</v>
      </c>
      <c r="F3" s="4">
        <v>0</v>
      </c>
      <c r="G3" s="1" t="e">
        <f>F3/F5</f>
        <v>#DIV/0!</v>
      </c>
      <c r="I3" s="1">
        <v>0.15</v>
      </c>
      <c r="J3" s="2" t="e">
        <f>AVERAGEIF(B5:F5,"&lt;&gt;0")*0.15</f>
        <v>#DIV/0!</v>
      </c>
    </row>
    <row r="4" spans="1:10" x14ac:dyDescent="0.3">
      <c r="A4" s="14" t="s">
        <v>1</v>
      </c>
      <c r="B4" s="4">
        <v>0</v>
      </c>
      <c r="C4" s="1" t="e">
        <f>B4/B5</f>
        <v>#DIV/0!</v>
      </c>
      <c r="D4" s="4">
        <v>0</v>
      </c>
      <c r="E4" s="1" t="e">
        <f>D4/D5</f>
        <v>#DIV/0!</v>
      </c>
      <c r="F4" s="4">
        <v>0</v>
      </c>
      <c r="G4" s="1" t="e">
        <f>F4/F5</f>
        <v>#DIV/0!</v>
      </c>
      <c r="I4" s="1">
        <v>0.05</v>
      </c>
      <c r="J4" s="2" t="e">
        <f>AVERAGEIF(B5:F5,"&lt;&gt;0")*0.05</f>
        <v>#DIV/0!</v>
      </c>
    </row>
    <row r="5" spans="1:10" x14ac:dyDescent="0.3">
      <c r="A5" s="14" t="s">
        <v>2</v>
      </c>
      <c r="B5">
        <f>SUM(B2:B4)</f>
        <v>0</v>
      </c>
      <c r="D5">
        <f>SUM(D2:D4)</f>
        <v>0</v>
      </c>
      <c r="F5">
        <f>SUM(F2:F4)</f>
        <v>0</v>
      </c>
      <c r="J5" s="2" t="e">
        <f>SUM(J2:J4)</f>
        <v>#DIV/0!</v>
      </c>
    </row>
    <row r="26" spans="1:10" x14ac:dyDescent="0.3">
      <c r="A26" s="13" t="s">
        <v>15</v>
      </c>
      <c r="B26" s="3" t="s">
        <v>26</v>
      </c>
      <c r="C26" s="3" t="s">
        <v>3</v>
      </c>
      <c r="D26" s="3" t="s">
        <v>27</v>
      </c>
      <c r="E26" s="3" t="s">
        <v>4</v>
      </c>
      <c r="F26" s="3" t="s">
        <v>28</v>
      </c>
      <c r="G26" s="3" t="s">
        <v>5</v>
      </c>
      <c r="H26" s="3" t="s">
        <v>29</v>
      </c>
      <c r="I26" s="3" t="s">
        <v>0</v>
      </c>
      <c r="J26" s="3" t="s">
        <v>25</v>
      </c>
    </row>
    <row r="27" spans="1:10" x14ac:dyDescent="0.3">
      <c r="A27" s="14" t="s">
        <v>30</v>
      </c>
      <c r="B27" s="4">
        <v>0</v>
      </c>
      <c r="C27" s="1" t="e">
        <f>B27/B30</f>
        <v>#DIV/0!</v>
      </c>
      <c r="D27" s="4">
        <v>0</v>
      </c>
      <c r="E27" s="1" t="e">
        <f>D27/D30</f>
        <v>#DIV/0!</v>
      </c>
      <c r="F27" s="4">
        <v>0</v>
      </c>
      <c r="G27" s="1" t="e">
        <f>F27/F30</f>
        <v>#DIV/0!</v>
      </c>
      <c r="I27" s="1">
        <v>0.8</v>
      </c>
      <c r="J27" s="2" t="e">
        <f>AVERAGEIF(B30:F30,"&lt;&gt;0")*0.8</f>
        <v>#DIV/0!</v>
      </c>
    </row>
    <row r="28" spans="1:10" x14ac:dyDescent="0.3">
      <c r="A28" s="14" t="s">
        <v>31</v>
      </c>
      <c r="B28" s="4">
        <v>0</v>
      </c>
      <c r="C28" s="1" t="e">
        <f>B28/B30</f>
        <v>#DIV/0!</v>
      </c>
      <c r="D28" s="4">
        <v>0</v>
      </c>
      <c r="E28" s="1" t="e">
        <f>D28/D30</f>
        <v>#DIV/0!</v>
      </c>
      <c r="F28" s="4">
        <v>0</v>
      </c>
      <c r="G28" s="1" t="e">
        <f>F28/F30</f>
        <v>#DIV/0!</v>
      </c>
      <c r="I28" s="1">
        <v>0.15</v>
      </c>
      <c r="J28" s="2" t="e">
        <f>AVERAGEIF(B30:F30,"&lt;&gt;0")*0.15</f>
        <v>#DIV/0!</v>
      </c>
    </row>
    <row r="29" spans="1:10" x14ac:dyDescent="0.3">
      <c r="A29" s="14" t="s">
        <v>1</v>
      </c>
      <c r="B29" s="4">
        <v>0</v>
      </c>
      <c r="C29" s="1" t="e">
        <f>B29/B30</f>
        <v>#DIV/0!</v>
      </c>
      <c r="D29" s="4">
        <v>0</v>
      </c>
      <c r="E29" s="1" t="e">
        <f>D29/D30</f>
        <v>#DIV/0!</v>
      </c>
      <c r="F29" s="4">
        <v>0</v>
      </c>
      <c r="G29" s="1" t="e">
        <f>F29/F30</f>
        <v>#DIV/0!</v>
      </c>
      <c r="I29" s="1">
        <v>0.05</v>
      </c>
      <c r="J29" s="2" t="e">
        <f>AVERAGEIF(B30:F30,"&lt;&gt;0")*0.05</f>
        <v>#DIV/0!</v>
      </c>
    </row>
    <row r="30" spans="1:10" x14ac:dyDescent="0.3">
      <c r="A30" s="14" t="s">
        <v>2</v>
      </c>
      <c r="B30">
        <f>SUM(B27:B29)</f>
        <v>0</v>
      </c>
      <c r="D30">
        <f>SUM(D27:D29)</f>
        <v>0</v>
      </c>
      <c r="F30">
        <f>SUM(F27:F29)</f>
        <v>0</v>
      </c>
      <c r="J30" s="2" t="e">
        <f>SUM(J27:J29)</f>
        <v>#DIV/0!</v>
      </c>
    </row>
  </sheetData>
  <dataValidations count="1">
    <dataValidation type="textLength" allowBlank="1" showInputMessage="1" showErrorMessage="1" sqref="G31:G1048576 I31:I1048576 J31:J1048576 C31:C1048576 J1:J4 I1:I4 G1:G4 E1:E4 C1:C4 B5:J5 C6:C29 J6:J29 I6:I29 G6:G29 E6:E29 E31:E1048576 B30:J30">
      <formula1>10000</formula1>
      <formula2>50000</formula2>
    </dataValidation>
  </dataValidations>
  <pageMargins left="0.25" right="0.25" top="0.75" bottom="0.75" header="0.3" footer="0.3"/>
  <pageSetup orientation="landscape" horizontalDpi="4294967292" verticalDpi="4294967292" r:id="rId1"/>
  <rowBreaks count="1" manualBreakCount="1">
    <brk id="24" max="16383" man="1"/>
  </rowBreaks>
  <drawing r:id="rId2"/>
  <tableParts count="2">
    <tablePart r:id="rId3"/>
    <tablePart r:id="rId4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J30"/>
  <sheetViews>
    <sheetView showGridLines="0" view="pageBreakPreview" zoomScale="29" zoomScaleNormal="47" zoomScaleSheetLayoutView="29" workbookViewId="0">
      <selection sqref="A1:A1048576"/>
    </sheetView>
  </sheetViews>
  <sheetFormatPr defaultColWidth="11" defaultRowHeight="15.6" x14ac:dyDescent="0.3"/>
  <cols>
    <col min="1" max="1" width="19.69921875" style="14" customWidth="1"/>
    <col min="2" max="2" width="9.5" customWidth="1"/>
    <col min="3" max="3" width="11" customWidth="1"/>
    <col min="4" max="4" width="8.8984375" customWidth="1"/>
    <col min="6" max="6" width="9.09765625" customWidth="1"/>
    <col min="8" max="8" width="9.09765625" customWidth="1"/>
    <col min="11" max="11" width="11.296875" customWidth="1"/>
  </cols>
  <sheetData>
    <row r="1" spans="1:10" s="3" customFormat="1" x14ac:dyDescent="0.3">
      <c r="A1" s="13" t="s">
        <v>16</v>
      </c>
      <c r="B1" s="3" t="s">
        <v>26</v>
      </c>
      <c r="C1" s="3" t="s">
        <v>3</v>
      </c>
      <c r="D1" s="3" t="s">
        <v>27</v>
      </c>
      <c r="E1" s="3" t="s">
        <v>4</v>
      </c>
      <c r="F1" s="3" t="s">
        <v>28</v>
      </c>
      <c r="G1" s="3" t="s">
        <v>5</v>
      </c>
      <c r="H1" s="3" t="s">
        <v>29</v>
      </c>
      <c r="I1" s="3" t="s">
        <v>0</v>
      </c>
      <c r="J1" s="3" t="s">
        <v>25</v>
      </c>
    </row>
    <row r="2" spans="1:10" x14ac:dyDescent="0.3">
      <c r="A2" s="14" t="s">
        <v>30</v>
      </c>
      <c r="B2" s="4">
        <v>0</v>
      </c>
      <c r="C2" s="1" t="e">
        <f>B2/B5</f>
        <v>#DIV/0!</v>
      </c>
      <c r="D2" s="4">
        <v>0</v>
      </c>
      <c r="E2" s="1" t="e">
        <f>D2/D5</f>
        <v>#DIV/0!</v>
      </c>
      <c r="F2" s="4">
        <v>0</v>
      </c>
      <c r="G2" s="1" t="e">
        <f>F2/F5</f>
        <v>#DIV/0!</v>
      </c>
      <c r="I2" s="1">
        <v>0.8</v>
      </c>
      <c r="J2" s="2" t="e">
        <f>AVERAGEIF(B5:F5,"&lt;&gt;0")*0.8</f>
        <v>#DIV/0!</v>
      </c>
    </row>
    <row r="3" spans="1:10" x14ac:dyDescent="0.3">
      <c r="A3" s="14" t="s">
        <v>31</v>
      </c>
      <c r="B3" s="4">
        <v>0</v>
      </c>
      <c r="C3" s="1" t="e">
        <f>B3/B5</f>
        <v>#DIV/0!</v>
      </c>
      <c r="D3" s="4">
        <v>0</v>
      </c>
      <c r="E3" s="1" t="e">
        <f>D3/D5</f>
        <v>#DIV/0!</v>
      </c>
      <c r="F3" s="4">
        <v>0</v>
      </c>
      <c r="G3" s="1" t="e">
        <f>F3/F5</f>
        <v>#DIV/0!</v>
      </c>
      <c r="I3" s="1">
        <v>0.15</v>
      </c>
      <c r="J3" s="2" t="e">
        <f>AVERAGEIF(B5:F5,"&lt;&gt;0")*0.15</f>
        <v>#DIV/0!</v>
      </c>
    </row>
    <row r="4" spans="1:10" x14ac:dyDescent="0.3">
      <c r="A4" s="14" t="s">
        <v>1</v>
      </c>
      <c r="B4" s="4">
        <v>0</v>
      </c>
      <c r="C4" s="1" t="e">
        <f>B4/B5</f>
        <v>#DIV/0!</v>
      </c>
      <c r="D4" s="4">
        <v>0</v>
      </c>
      <c r="E4" s="1" t="e">
        <f>D4/D5</f>
        <v>#DIV/0!</v>
      </c>
      <c r="F4" s="4">
        <v>0</v>
      </c>
      <c r="G4" s="1" t="e">
        <f>F4/F5</f>
        <v>#DIV/0!</v>
      </c>
      <c r="I4" s="1">
        <v>0.05</v>
      </c>
      <c r="J4" s="2" t="e">
        <f>AVERAGEIF(B5:F5,"&lt;&gt;0")*0.05</f>
        <v>#DIV/0!</v>
      </c>
    </row>
    <row r="5" spans="1:10" x14ac:dyDescent="0.3">
      <c r="A5" s="14" t="s">
        <v>2</v>
      </c>
      <c r="B5">
        <f>SUM(B2:B4)</f>
        <v>0</v>
      </c>
      <c r="D5">
        <f>SUM(D2:D4)</f>
        <v>0</v>
      </c>
      <c r="F5">
        <f>SUM(F2:F4)</f>
        <v>0</v>
      </c>
      <c r="J5" s="2" t="e">
        <f>SUM(J2:J4)</f>
        <v>#DIV/0!</v>
      </c>
    </row>
    <row r="26" spans="1:10" x14ac:dyDescent="0.3">
      <c r="A26" s="13" t="s">
        <v>17</v>
      </c>
      <c r="B26" s="3" t="s">
        <v>26</v>
      </c>
      <c r="C26" s="3" t="s">
        <v>3</v>
      </c>
      <c r="D26" s="3" t="s">
        <v>27</v>
      </c>
      <c r="E26" s="3" t="s">
        <v>4</v>
      </c>
      <c r="F26" s="3" t="s">
        <v>28</v>
      </c>
      <c r="G26" s="3" t="s">
        <v>5</v>
      </c>
      <c r="H26" s="3" t="s">
        <v>29</v>
      </c>
      <c r="I26" s="3" t="s">
        <v>0</v>
      </c>
      <c r="J26" s="3" t="s">
        <v>25</v>
      </c>
    </row>
    <row r="27" spans="1:10" x14ac:dyDescent="0.3">
      <c r="A27" s="14" t="s">
        <v>30</v>
      </c>
      <c r="B27" s="4">
        <v>0</v>
      </c>
      <c r="C27" s="1" t="e">
        <f>B27/B30</f>
        <v>#DIV/0!</v>
      </c>
      <c r="D27" s="4">
        <v>0</v>
      </c>
      <c r="E27" s="1" t="e">
        <f>D27/D30</f>
        <v>#DIV/0!</v>
      </c>
      <c r="F27" s="4">
        <v>0</v>
      </c>
      <c r="G27" s="1" t="e">
        <f>F27/F30</f>
        <v>#DIV/0!</v>
      </c>
      <c r="I27" s="1">
        <v>0.8</v>
      </c>
      <c r="J27" s="2" t="e">
        <f>AVERAGEIF(B30:F30,"&lt;&gt;0")*0.8</f>
        <v>#DIV/0!</v>
      </c>
    </row>
    <row r="28" spans="1:10" x14ac:dyDescent="0.3">
      <c r="A28" s="14" t="s">
        <v>31</v>
      </c>
      <c r="B28" s="4">
        <v>0</v>
      </c>
      <c r="C28" s="1" t="e">
        <f>B28/B30</f>
        <v>#DIV/0!</v>
      </c>
      <c r="D28" s="4">
        <v>0</v>
      </c>
      <c r="E28" s="1" t="e">
        <f>D28/D30</f>
        <v>#DIV/0!</v>
      </c>
      <c r="F28" s="4">
        <v>0</v>
      </c>
      <c r="G28" s="1" t="e">
        <f>F28/F30</f>
        <v>#DIV/0!</v>
      </c>
      <c r="I28" s="1">
        <v>0.15</v>
      </c>
      <c r="J28" s="2" t="e">
        <f>AVERAGEIF(B30:F30,"&lt;&gt;0")*0.15</f>
        <v>#DIV/0!</v>
      </c>
    </row>
    <row r="29" spans="1:10" x14ac:dyDescent="0.3">
      <c r="A29" s="14" t="s">
        <v>1</v>
      </c>
      <c r="B29" s="4">
        <v>0</v>
      </c>
      <c r="C29" s="1" t="e">
        <f>B29/B30</f>
        <v>#DIV/0!</v>
      </c>
      <c r="D29" s="4">
        <v>0</v>
      </c>
      <c r="E29" s="1" t="e">
        <f>D29/D30</f>
        <v>#DIV/0!</v>
      </c>
      <c r="F29" s="4">
        <v>0</v>
      </c>
      <c r="G29" s="1" t="e">
        <f>F29/F30</f>
        <v>#DIV/0!</v>
      </c>
      <c r="I29" s="1">
        <v>0.05</v>
      </c>
      <c r="J29" s="2" t="e">
        <f>AVERAGEIF(B30:F30,"&lt;&gt;0")*0.05</f>
        <v>#DIV/0!</v>
      </c>
    </row>
    <row r="30" spans="1:10" x14ac:dyDescent="0.3">
      <c r="A30" s="14" t="s">
        <v>2</v>
      </c>
      <c r="B30">
        <f>SUM(B27:B29)</f>
        <v>0</v>
      </c>
      <c r="D30">
        <f>SUM(D27:D29)</f>
        <v>0</v>
      </c>
      <c r="F30">
        <f>SUM(F27:F29)</f>
        <v>0</v>
      </c>
      <c r="J30" s="2" t="e">
        <f>SUM(J27:J29)</f>
        <v>#DIV/0!</v>
      </c>
    </row>
  </sheetData>
  <dataValidations count="1">
    <dataValidation type="textLength" allowBlank="1" showInputMessage="1" showErrorMessage="1" sqref="G32:G1048576 I32:I1048576 J32:J1048576 C32:C1048576 J1:J4 I1:I4 G1:G4 E1:E4 C1:C4 B5:J5 C6:C29 J6:J29 I6:I29 G6:G29 E6:E29 E32:E1048576 B30:J31">
      <formula1>10000</formula1>
      <formula2>50000</formula2>
    </dataValidation>
  </dataValidations>
  <pageMargins left="0.25" right="0.25" top="0.75" bottom="0.75" header="0.3" footer="0.3"/>
  <pageSetup orientation="landscape" horizontalDpi="4294967292" verticalDpi="4294967292" r:id="rId1"/>
  <rowBreaks count="1" manualBreakCount="1">
    <brk id="24" max="16383" man="1"/>
  </rowBreaks>
  <drawing r:id="rId2"/>
  <tableParts count="2">
    <tablePart r:id="rId3"/>
    <tablePart r:id="rId4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O30"/>
  <sheetViews>
    <sheetView showGridLines="0" view="pageBreakPreview" zoomScale="22" zoomScaleNormal="47" zoomScaleSheetLayoutView="22" workbookViewId="0">
      <selection sqref="A1:A1048576"/>
    </sheetView>
  </sheetViews>
  <sheetFormatPr defaultColWidth="11" defaultRowHeight="15.6" x14ac:dyDescent="0.3"/>
  <cols>
    <col min="1" max="1" width="19.69921875" style="14" customWidth="1"/>
    <col min="2" max="2" width="8.796875" customWidth="1"/>
    <col min="4" max="4" width="8.796875" customWidth="1"/>
    <col min="6" max="6" width="8.69921875" customWidth="1"/>
    <col min="8" max="8" width="8.796875" customWidth="1"/>
    <col min="11" max="11" width="11.296875" customWidth="1"/>
  </cols>
  <sheetData>
    <row r="1" spans="1:10" s="3" customFormat="1" x14ac:dyDescent="0.3">
      <c r="A1" s="13" t="s">
        <v>18</v>
      </c>
      <c r="B1" s="3" t="s">
        <v>26</v>
      </c>
      <c r="C1" s="3" t="s">
        <v>3</v>
      </c>
      <c r="D1" s="3" t="s">
        <v>27</v>
      </c>
      <c r="E1" s="3" t="s">
        <v>4</v>
      </c>
      <c r="F1" s="3" t="s">
        <v>28</v>
      </c>
      <c r="G1" s="3" t="s">
        <v>5</v>
      </c>
      <c r="H1" s="3" t="s">
        <v>29</v>
      </c>
      <c r="I1" s="3" t="s">
        <v>0</v>
      </c>
      <c r="J1" s="3" t="s">
        <v>25</v>
      </c>
    </row>
    <row r="2" spans="1:10" x14ac:dyDescent="0.3">
      <c r="A2" s="14" t="s">
        <v>30</v>
      </c>
      <c r="B2" s="4">
        <v>0</v>
      </c>
      <c r="C2" s="1" t="e">
        <f>B2/B5</f>
        <v>#DIV/0!</v>
      </c>
      <c r="D2" s="4">
        <v>0</v>
      </c>
      <c r="E2" s="1" t="e">
        <f>D2/D5</f>
        <v>#DIV/0!</v>
      </c>
      <c r="F2" s="4">
        <v>0</v>
      </c>
      <c r="G2" s="1" t="e">
        <f>F2/F5</f>
        <v>#DIV/0!</v>
      </c>
      <c r="I2" s="1">
        <v>0.8</v>
      </c>
      <c r="J2" s="2" t="e">
        <f>AVERAGEIF(B5:F5,"&lt;&gt;0")*0.8</f>
        <v>#DIV/0!</v>
      </c>
    </row>
    <row r="3" spans="1:10" x14ac:dyDescent="0.3">
      <c r="A3" s="14" t="s">
        <v>31</v>
      </c>
      <c r="B3" s="4">
        <v>0</v>
      </c>
      <c r="C3" s="1" t="e">
        <f>B3/B5</f>
        <v>#DIV/0!</v>
      </c>
      <c r="D3" s="4">
        <v>0</v>
      </c>
      <c r="E3" s="1" t="e">
        <f>D3/D5</f>
        <v>#DIV/0!</v>
      </c>
      <c r="F3" s="4">
        <v>0</v>
      </c>
      <c r="G3" s="1" t="e">
        <f>F3/F5</f>
        <v>#DIV/0!</v>
      </c>
      <c r="I3" s="1">
        <v>0.15</v>
      </c>
      <c r="J3" s="2" t="e">
        <f>AVERAGEIF(B5:F5,"&lt;&gt;0")*0.15</f>
        <v>#DIV/0!</v>
      </c>
    </row>
    <row r="4" spans="1:10" x14ac:dyDescent="0.3">
      <c r="A4" s="14" t="s">
        <v>1</v>
      </c>
      <c r="B4" s="4">
        <v>0</v>
      </c>
      <c r="C4" s="1" t="e">
        <f>B4/B5</f>
        <v>#DIV/0!</v>
      </c>
      <c r="D4" s="4">
        <v>0</v>
      </c>
      <c r="E4" s="1" t="e">
        <f>D4/D5</f>
        <v>#DIV/0!</v>
      </c>
      <c r="F4" s="4">
        <v>0</v>
      </c>
      <c r="G4" s="1" t="e">
        <f>F4/F5</f>
        <v>#DIV/0!</v>
      </c>
      <c r="I4" s="1">
        <v>0.05</v>
      </c>
      <c r="J4" s="2" t="e">
        <f>AVERAGEIF(B5:F5,"&lt;&gt;0")*0.05</f>
        <v>#DIV/0!</v>
      </c>
    </row>
    <row r="5" spans="1:10" x14ac:dyDescent="0.3">
      <c r="A5" s="14" t="s">
        <v>2</v>
      </c>
      <c r="B5">
        <f>SUM(B2:B4)</f>
        <v>0</v>
      </c>
      <c r="D5">
        <f>SUM(D2:D4)</f>
        <v>0</v>
      </c>
      <c r="F5">
        <f>SUM(F2:F4)</f>
        <v>0</v>
      </c>
      <c r="J5" s="2" t="e">
        <f>SUM(J2:J4)</f>
        <v>#DIV/0!</v>
      </c>
    </row>
    <row r="23" spans="1:15" x14ac:dyDescent="0.3">
      <c r="O23" s="6"/>
    </row>
    <row r="26" spans="1:15" x14ac:dyDescent="0.3">
      <c r="A26" s="13" t="s">
        <v>19</v>
      </c>
      <c r="B26" s="3" t="s">
        <v>26</v>
      </c>
      <c r="C26" s="3" t="s">
        <v>3</v>
      </c>
      <c r="D26" s="3" t="s">
        <v>27</v>
      </c>
      <c r="E26" s="3" t="s">
        <v>4</v>
      </c>
      <c r="F26" s="3" t="s">
        <v>28</v>
      </c>
      <c r="G26" s="3" t="s">
        <v>5</v>
      </c>
      <c r="H26" s="3" t="s">
        <v>29</v>
      </c>
      <c r="I26" s="3" t="s">
        <v>0</v>
      </c>
      <c r="J26" s="3" t="s">
        <v>25</v>
      </c>
    </row>
    <row r="27" spans="1:15" x14ac:dyDescent="0.3">
      <c r="A27" s="14" t="s">
        <v>30</v>
      </c>
      <c r="B27" s="4">
        <v>0</v>
      </c>
      <c r="C27" s="1" t="e">
        <f>B27/B30</f>
        <v>#DIV/0!</v>
      </c>
      <c r="D27" s="4">
        <v>0</v>
      </c>
      <c r="E27" s="1" t="e">
        <f>D27/D30</f>
        <v>#DIV/0!</v>
      </c>
      <c r="F27" s="4">
        <v>0</v>
      </c>
      <c r="G27" s="1" t="e">
        <f>F27/F30</f>
        <v>#DIV/0!</v>
      </c>
      <c r="I27" s="1">
        <v>0.8</v>
      </c>
      <c r="J27" s="2" t="e">
        <f>AVERAGEIF(B30:F30,"&lt;&gt;0")*0.8</f>
        <v>#DIV/0!</v>
      </c>
    </row>
    <row r="28" spans="1:15" x14ac:dyDescent="0.3">
      <c r="A28" s="14" t="s">
        <v>31</v>
      </c>
      <c r="B28" s="4">
        <v>0</v>
      </c>
      <c r="C28" s="1" t="e">
        <f>B28/B30</f>
        <v>#DIV/0!</v>
      </c>
      <c r="D28" s="4">
        <v>0</v>
      </c>
      <c r="E28" s="1" t="e">
        <f>D28/D30</f>
        <v>#DIV/0!</v>
      </c>
      <c r="F28" s="4">
        <v>0</v>
      </c>
      <c r="G28" s="1" t="e">
        <f>F28/F30</f>
        <v>#DIV/0!</v>
      </c>
      <c r="I28" s="1">
        <v>0.15</v>
      </c>
      <c r="J28" s="2" t="e">
        <f>AVERAGEIF(B30:F30,"&lt;&gt;0")*0.15</f>
        <v>#DIV/0!</v>
      </c>
    </row>
    <row r="29" spans="1:15" x14ac:dyDescent="0.3">
      <c r="A29" s="14" t="s">
        <v>1</v>
      </c>
      <c r="B29" s="4">
        <v>0</v>
      </c>
      <c r="C29" s="1" t="e">
        <f>B29/B30</f>
        <v>#DIV/0!</v>
      </c>
      <c r="D29" s="4">
        <v>0</v>
      </c>
      <c r="E29" s="1" t="e">
        <f>D29/D30</f>
        <v>#DIV/0!</v>
      </c>
      <c r="F29" s="4">
        <v>0</v>
      </c>
      <c r="G29" s="1" t="e">
        <f>F29/F30</f>
        <v>#DIV/0!</v>
      </c>
      <c r="I29" s="1">
        <v>0.05</v>
      </c>
      <c r="J29" s="2" t="e">
        <f>AVERAGEIF(B30:F30,"&lt;&gt;0")*0.05</f>
        <v>#DIV/0!</v>
      </c>
    </row>
    <row r="30" spans="1:15" x14ac:dyDescent="0.3">
      <c r="A30" s="14" t="s">
        <v>2</v>
      </c>
      <c r="B30">
        <f>SUM(B27:B29)</f>
        <v>0</v>
      </c>
      <c r="D30">
        <f>SUM(D27:D29)</f>
        <v>0</v>
      </c>
      <c r="F30">
        <f>SUM(F27:F29)</f>
        <v>0</v>
      </c>
      <c r="J30" s="2" t="e">
        <f>SUM(J27:J29)</f>
        <v>#DIV/0!</v>
      </c>
    </row>
  </sheetData>
  <dataValidations count="1">
    <dataValidation type="textLength" allowBlank="1" showInputMessage="1" showErrorMessage="1" sqref="G31:G1048576 I31:I1048576 J31:J1048576 C31:C1048576 J1:J4 I1:I4 G1:G4 E1:E4 C1:C4 B5:J5 C6:C29 J6:J29 I6:I29 G6:G29 E6:E29 E31:E1048576 B30:J30">
      <formula1>10000</formula1>
      <formula2>50000</formula2>
    </dataValidation>
  </dataValidations>
  <pageMargins left="0.25" right="0.25" top="0.75" bottom="0.75" header="0.3" footer="0.3"/>
  <pageSetup orientation="landscape" horizontalDpi="4294967292" verticalDpi="4294967292" r:id="rId1"/>
  <rowBreaks count="1" manualBreakCount="1">
    <brk id="24" max="16383" man="1"/>
  </rowBreaks>
  <drawing r:id="rId2"/>
  <tableParts count="2">
    <tablePart r:id="rId3"/>
    <tablePart r:id="rId4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J30"/>
  <sheetViews>
    <sheetView showGridLines="0" view="pageBreakPreview" zoomScale="34" zoomScaleNormal="23" zoomScaleSheetLayoutView="34" workbookViewId="0">
      <selection sqref="A1:A1048576"/>
    </sheetView>
  </sheetViews>
  <sheetFormatPr defaultColWidth="11" defaultRowHeight="15.6" x14ac:dyDescent="0.3"/>
  <cols>
    <col min="1" max="1" width="19.69921875" style="14" customWidth="1"/>
    <col min="2" max="2" width="9.19921875" customWidth="1"/>
    <col min="4" max="4" width="8.8984375" customWidth="1"/>
    <col min="6" max="6" width="8.59765625" customWidth="1"/>
    <col min="8" max="8" width="9.19921875" customWidth="1"/>
    <col min="11" max="11" width="11.296875" customWidth="1"/>
  </cols>
  <sheetData>
    <row r="1" spans="1:10" s="3" customFormat="1" x14ac:dyDescent="0.3">
      <c r="A1" s="13" t="s">
        <v>20</v>
      </c>
      <c r="B1" s="3" t="s">
        <v>26</v>
      </c>
      <c r="C1" s="3" t="s">
        <v>3</v>
      </c>
      <c r="D1" s="3" t="s">
        <v>27</v>
      </c>
      <c r="E1" s="3" t="s">
        <v>4</v>
      </c>
      <c r="F1" s="3" t="s">
        <v>28</v>
      </c>
      <c r="G1" s="3" t="s">
        <v>5</v>
      </c>
      <c r="H1" s="3" t="s">
        <v>29</v>
      </c>
      <c r="I1" s="3" t="s">
        <v>0</v>
      </c>
      <c r="J1" s="3" t="s">
        <v>25</v>
      </c>
    </row>
    <row r="2" spans="1:10" x14ac:dyDescent="0.3">
      <c r="A2" s="14" t="s">
        <v>30</v>
      </c>
      <c r="B2" s="4">
        <v>0</v>
      </c>
      <c r="C2" s="1" t="e">
        <f>B2/B5</f>
        <v>#DIV/0!</v>
      </c>
      <c r="D2" s="4">
        <v>0</v>
      </c>
      <c r="E2" s="1" t="e">
        <f>D2/D5</f>
        <v>#DIV/0!</v>
      </c>
      <c r="F2" s="4">
        <v>0</v>
      </c>
      <c r="G2" s="1" t="e">
        <f>F2/F5</f>
        <v>#DIV/0!</v>
      </c>
      <c r="I2" s="1">
        <v>0.8</v>
      </c>
      <c r="J2" s="2" t="e">
        <f>AVERAGEIF(B5:F5,"&lt;&gt;0")*0.8</f>
        <v>#DIV/0!</v>
      </c>
    </row>
    <row r="3" spans="1:10" x14ac:dyDescent="0.3">
      <c r="A3" s="14" t="s">
        <v>31</v>
      </c>
      <c r="B3" s="4">
        <v>0</v>
      </c>
      <c r="C3" s="1" t="e">
        <f>B3/B5</f>
        <v>#DIV/0!</v>
      </c>
      <c r="D3" s="4">
        <v>0</v>
      </c>
      <c r="E3" s="1" t="e">
        <f>D3/D5</f>
        <v>#DIV/0!</v>
      </c>
      <c r="F3" s="4">
        <v>0</v>
      </c>
      <c r="G3" s="1" t="e">
        <f>F3/F5</f>
        <v>#DIV/0!</v>
      </c>
      <c r="I3" s="1">
        <v>0.15</v>
      </c>
      <c r="J3" s="2" t="e">
        <f>AVERAGEIF(B5:F5,"&lt;&gt;0")*0.15</f>
        <v>#DIV/0!</v>
      </c>
    </row>
    <row r="4" spans="1:10" x14ac:dyDescent="0.3">
      <c r="A4" s="14" t="s">
        <v>1</v>
      </c>
      <c r="B4" s="4">
        <v>0</v>
      </c>
      <c r="C4" s="1" t="e">
        <f>B4/B5</f>
        <v>#DIV/0!</v>
      </c>
      <c r="D4" s="4">
        <v>0</v>
      </c>
      <c r="E4" s="1" t="e">
        <f>D4/D5</f>
        <v>#DIV/0!</v>
      </c>
      <c r="F4" s="4">
        <v>0</v>
      </c>
      <c r="G4" s="1" t="e">
        <f>F4/F5</f>
        <v>#DIV/0!</v>
      </c>
      <c r="I4" s="1">
        <v>0.05</v>
      </c>
      <c r="J4" s="2" t="e">
        <f>AVERAGEIF(B5:F5,"&lt;&gt;0")*0.05</f>
        <v>#DIV/0!</v>
      </c>
    </row>
    <row r="5" spans="1:10" x14ac:dyDescent="0.3">
      <c r="A5" s="14" t="s">
        <v>2</v>
      </c>
      <c r="B5">
        <f>SUM(B2:B4)</f>
        <v>0</v>
      </c>
      <c r="D5">
        <f>SUM(D2:D4)</f>
        <v>0</v>
      </c>
      <c r="F5">
        <f>SUM(F2:F4)</f>
        <v>0</v>
      </c>
      <c r="J5" s="2" t="e">
        <f>SUM(J2:J4)</f>
        <v>#DIV/0!</v>
      </c>
    </row>
    <row r="26" spans="1:10" x14ac:dyDescent="0.3">
      <c r="A26" s="13" t="s">
        <v>21</v>
      </c>
      <c r="B26" s="3" t="s">
        <v>26</v>
      </c>
      <c r="C26" s="3" t="s">
        <v>3</v>
      </c>
      <c r="D26" s="3" t="s">
        <v>27</v>
      </c>
      <c r="E26" s="3" t="s">
        <v>4</v>
      </c>
      <c r="F26" s="3" t="s">
        <v>28</v>
      </c>
      <c r="G26" s="3" t="s">
        <v>5</v>
      </c>
      <c r="H26" s="3" t="s">
        <v>29</v>
      </c>
      <c r="I26" s="3" t="s">
        <v>0</v>
      </c>
      <c r="J26" s="3" t="s">
        <v>25</v>
      </c>
    </row>
    <row r="27" spans="1:10" x14ac:dyDescent="0.3">
      <c r="A27" s="14" t="s">
        <v>30</v>
      </c>
      <c r="B27" s="4">
        <v>0</v>
      </c>
      <c r="C27" s="1" t="e">
        <f>B27/B30</f>
        <v>#DIV/0!</v>
      </c>
      <c r="D27" s="4">
        <v>0</v>
      </c>
      <c r="E27" s="1" t="e">
        <f>D27/D30</f>
        <v>#DIV/0!</v>
      </c>
      <c r="F27" s="4">
        <v>0</v>
      </c>
      <c r="G27" s="1" t="e">
        <f>F27/F30</f>
        <v>#DIV/0!</v>
      </c>
      <c r="I27" s="1">
        <v>0.8</v>
      </c>
      <c r="J27" s="2" t="e">
        <f>AVERAGEIF(B30:F30,"&lt;&gt;0")*0.8</f>
        <v>#DIV/0!</v>
      </c>
    </row>
    <row r="28" spans="1:10" x14ac:dyDescent="0.3">
      <c r="A28" s="14" t="s">
        <v>31</v>
      </c>
      <c r="B28" s="4">
        <v>0</v>
      </c>
      <c r="C28" s="1" t="e">
        <f>B28/B30</f>
        <v>#DIV/0!</v>
      </c>
      <c r="D28" s="4">
        <v>0</v>
      </c>
      <c r="E28" s="1" t="e">
        <f>D28/D30</f>
        <v>#DIV/0!</v>
      </c>
      <c r="F28" s="4">
        <v>0</v>
      </c>
      <c r="G28" s="1" t="e">
        <f>F28/F30</f>
        <v>#DIV/0!</v>
      </c>
      <c r="I28" s="1">
        <v>0.15</v>
      </c>
      <c r="J28" s="2" t="e">
        <f>AVERAGEIF(B30:F30,"&lt;&gt;0")*0.15</f>
        <v>#DIV/0!</v>
      </c>
    </row>
    <row r="29" spans="1:10" x14ac:dyDescent="0.3">
      <c r="A29" s="14" t="s">
        <v>1</v>
      </c>
      <c r="B29" s="4">
        <v>0</v>
      </c>
      <c r="C29" s="1" t="e">
        <f>B29/B30</f>
        <v>#DIV/0!</v>
      </c>
      <c r="D29" s="4">
        <v>0</v>
      </c>
      <c r="E29" s="1" t="e">
        <f>D29/D30</f>
        <v>#DIV/0!</v>
      </c>
      <c r="F29" s="4">
        <v>0</v>
      </c>
      <c r="G29" s="1" t="e">
        <f>F29/F30</f>
        <v>#DIV/0!</v>
      </c>
      <c r="I29" s="1">
        <v>0.05</v>
      </c>
      <c r="J29" s="2" t="e">
        <f>AVERAGEIF(B30:F30,"&lt;&gt;0")*0.05</f>
        <v>#DIV/0!</v>
      </c>
    </row>
    <row r="30" spans="1:10" x14ac:dyDescent="0.3">
      <c r="A30" s="14" t="s">
        <v>2</v>
      </c>
      <c r="B30">
        <f>SUM(B27:B29)</f>
        <v>0</v>
      </c>
      <c r="D30">
        <f>SUM(D27:D29)</f>
        <v>0</v>
      </c>
      <c r="F30">
        <f>SUM(F27:F29)</f>
        <v>0</v>
      </c>
      <c r="J30" s="2" t="e">
        <f>SUM(J27:J29)</f>
        <v>#DIV/0!</v>
      </c>
    </row>
  </sheetData>
  <dataValidations count="1">
    <dataValidation type="textLength" allowBlank="1" showInputMessage="1" showErrorMessage="1" sqref="G31:G1048576 I31:I1048576 J31:J1048576 C31:C1048576 J1:J4 I1:I4 G1:G4 E1:E4 C1:C4 B5:J5 C6:C29 J6:J29 I6:I29 G6:G29 E6:E29 E31:E1048576 B30:J30">
      <formula1>10000</formula1>
      <formula2>50000</formula2>
    </dataValidation>
  </dataValidations>
  <pageMargins left="0.25" right="0.25" top="0.75" bottom="0.75" header="0.3" footer="0.3"/>
  <pageSetup orientation="landscape" horizontalDpi="4294967292" verticalDpi="4294967292" r:id="rId1"/>
  <rowBreaks count="1" manualBreakCount="1">
    <brk id="24" max="16383" man="1"/>
  </rowBreaks>
  <drawing r:id="rId2"/>
  <tableParts count="2"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Whole School</vt:lpstr>
      <vt:lpstr>Grade K</vt:lpstr>
      <vt:lpstr>Grade 1</vt:lpstr>
      <vt:lpstr>Grade 2</vt:lpstr>
      <vt:lpstr>Grade 3</vt:lpstr>
      <vt:lpstr>Grade 4</vt:lpstr>
      <vt:lpstr>Grade 5</vt:lpstr>
      <vt:lpstr>Grade 6</vt:lpstr>
      <vt:lpstr>Grade 7</vt:lpstr>
      <vt:lpstr>Grade 8</vt:lpstr>
      <vt:lpstr>Grade 9</vt:lpstr>
      <vt:lpstr>Grade 10</vt:lpstr>
      <vt:lpstr>Grade 11</vt:lpstr>
      <vt:lpstr>Grade 12</vt:lpstr>
    </vt:vector>
  </TitlesOfParts>
  <Company>RRfv55TTgb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Patty Whitney</dc:creator>
  <cp:lastModifiedBy>Patty Whitney</cp:lastModifiedBy>
  <cp:lastPrinted>2019-09-29T22:34:45Z</cp:lastPrinted>
  <dcterms:created xsi:type="dcterms:W3CDTF">2014-06-05T19:12:18Z</dcterms:created>
  <dcterms:modified xsi:type="dcterms:W3CDTF">2019-10-23T16:52:41Z</dcterms:modified>
</cp:coreProperties>
</file>