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dmccu02\McCubbin U of L\Co- Training Director\APA accreditation response Sept 1018\"/>
    </mc:Choice>
  </mc:AlternateContent>
  <bookViews>
    <workbookView xWindow="0" yWindow="0" windowWidth="51600" windowHeight="17700" activeTab="5"/>
  </bookViews>
  <sheets>
    <sheet name="Instructions" sheetId="6" r:id="rId1"/>
    <sheet name="Time to Completion" sheetId="1" r:id="rId2"/>
    <sheet name="Program Costs" sheetId="5" r:id="rId3"/>
    <sheet name="Internships" sheetId="2" r:id="rId4"/>
    <sheet name="Attrition" sheetId="3" r:id="rId5"/>
    <sheet name="Licensure" sheetId="4" r:id="rId6"/>
    <sheet name="Sheet1" sheetId="7" state="hidden" r:id="rId7"/>
  </sheets>
  <definedNames>
    <definedName name="OLE_LINK1" localSheetId="1">'Time to Completion'!#REF!</definedName>
    <definedName name="_xlnm.Print_Area" localSheetId="4">Attrition!$A$1:$Q$18</definedName>
    <definedName name="_xlnm.Print_Area" localSheetId="5">Licensure!$A$1:$D$20</definedName>
    <definedName name="_xlnm.Print_Area" localSheetId="2">'Program Costs'!$A$1:$D$21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5" i="2" l="1"/>
  <c r="V27" i="2" s="1"/>
  <c r="S25" i="2"/>
  <c r="T27" i="2" s="1"/>
  <c r="Q25" i="2"/>
  <c r="R27" i="2" s="1"/>
  <c r="O25" i="2"/>
  <c r="P27" i="2" s="1"/>
  <c r="M25" i="2"/>
  <c r="N27" i="2" s="1"/>
  <c r="K25" i="2"/>
  <c r="L27" i="2" s="1"/>
  <c r="I25" i="2"/>
  <c r="J27" i="2" s="1"/>
  <c r="G25" i="2"/>
  <c r="H27" i="2" s="1"/>
  <c r="E25" i="2"/>
  <c r="F27" i="2" s="1"/>
  <c r="C25" i="2"/>
  <c r="D27" i="2" s="1"/>
  <c r="H26" i="2" l="1"/>
  <c r="L26" i="2"/>
  <c r="P26" i="2"/>
  <c r="T26" i="2"/>
  <c r="J26" i="2"/>
  <c r="N26" i="2"/>
  <c r="R26" i="2"/>
  <c r="V26" i="2"/>
  <c r="D26" i="2"/>
  <c r="F26" i="2"/>
  <c r="L7" i="3"/>
  <c r="F9" i="1" l="1"/>
  <c r="F10" i="1"/>
  <c r="F11" i="1"/>
  <c r="F12" i="1"/>
  <c r="F13" i="1"/>
  <c r="H9" i="1"/>
  <c r="H10" i="1"/>
  <c r="H11" i="1"/>
  <c r="H12" i="1"/>
  <c r="H13" i="1"/>
  <c r="J9" i="1"/>
  <c r="J10" i="1"/>
  <c r="J11" i="1"/>
  <c r="J12" i="1"/>
  <c r="J13" i="1"/>
  <c r="L9" i="1"/>
  <c r="L10" i="1"/>
  <c r="L11" i="1"/>
  <c r="L12" i="1"/>
  <c r="L13" i="1"/>
  <c r="N9" i="1"/>
  <c r="N10" i="1"/>
  <c r="N11" i="1"/>
  <c r="N12" i="1"/>
  <c r="N13" i="1"/>
  <c r="P9" i="1"/>
  <c r="P10" i="1"/>
  <c r="P11" i="1"/>
  <c r="P12" i="1"/>
  <c r="P13" i="1"/>
  <c r="R9" i="1"/>
  <c r="R10" i="1"/>
  <c r="R11" i="1"/>
  <c r="R12" i="1"/>
  <c r="R13" i="1"/>
  <c r="T9" i="1"/>
  <c r="T10" i="1"/>
  <c r="T11" i="1"/>
  <c r="T12" i="1"/>
  <c r="T13" i="1"/>
  <c r="V9" i="1"/>
  <c r="V10" i="1"/>
  <c r="V11" i="1"/>
  <c r="V12" i="1"/>
  <c r="V13" i="1"/>
  <c r="X9" i="1"/>
  <c r="X10" i="1"/>
  <c r="X11" i="1"/>
  <c r="X12" i="1"/>
  <c r="X13" i="1"/>
  <c r="H9" i="3" l="1"/>
  <c r="H8" i="3"/>
  <c r="H7" i="3"/>
  <c r="F9" i="3"/>
  <c r="F8" i="3"/>
  <c r="F7" i="3"/>
  <c r="D9" i="3"/>
  <c r="D8" i="3"/>
  <c r="D7" i="3"/>
  <c r="T11" i="2"/>
  <c r="T10" i="2"/>
  <c r="T9" i="2"/>
  <c r="T8" i="2"/>
  <c r="T7" i="2"/>
  <c r="T6" i="2"/>
  <c r="F11" i="2"/>
  <c r="F10" i="2"/>
  <c r="F9" i="2"/>
  <c r="F8" i="2"/>
  <c r="F7" i="2"/>
  <c r="F6" i="2"/>
  <c r="D11" i="2"/>
  <c r="D10" i="2"/>
  <c r="D9" i="2"/>
  <c r="D8" i="2"/>
  <c r="D7" i="2"/>
  <c r="D6" i="2"/>
  <c r="D13" i="1"/>
  <c r="D12" i="1"/>
  <c r="D11" i="1"/>
  <c r="D10" i="1"/>
  <c r="D9" i="1"/>
  <c r="C6" i="4"/>
  <c r="V9" i="3"/>
  <c r="T9" i="3"/>
  <c r="R9" i="3"/>
  <c r="P9" i="3"/>
  <c r="N9" i="3"/>
  <c r="L9" i="3"/>
  <c r="J9" i="3"/>
  <c r="V8" i="3"/>
  <c r="T8" i="3"/>
  <c r="R8" i="3"/>
  <c r="P8" i="3"/>
  <c r="N8" i="3"/>
  <c r="L8" i="3"/>
  <c r="J8" i="3"/>
  <c r="V7" i="3"/>
  <c r="T7" i="3"/>
  <c r="R7" i="3"/>
  <c r="P7" i="3"/>
  <c r="N7" i="3"/>
  <c r="J7" i="3"/>
  <c r="V11" i="2"/>
  <c r="R11" i="2"/>
  <c r="P11" i="2"/>
  <c r="N11" i="2"/>
  <c r="L11" i="2"/>
  <c r="J11" i="2"/>
  <c r="H11" i="2"/>
  <c r="V10" i="2"/>
  <c r="R10" i="2"/>
  <c r="P10" i="2"/>
  <c r="N10" i="2"/>
  <c r="L10" i="2"/>
  <c r="J10" i="2"/>
  <c r="H10" i="2"/>
  <c r="V9" i="2"/>
  <c r="R9" i="2"/>
  <c r="P9" i="2"/>
  <c r="N9" i="2"/>
  <c r="L9" i="2"/>
  <c r="J9" i="2"/>
  <c r="H9" i="2"/>
  <c r="V8" i="2"/>
  <c r="R8" i="2"/>
  <c r="P8" i="2"/>
  <c r="N8" i="2"/>
  <c r="L8" i="2"/>
  <c r="J8" i="2"/>
  <c r="H8" i="2"/>
  <c r="V7" i="2"/>
  <c r="R7" i="2"/>
  <c r="P7" i="2"/>
  <c r="N7" i="2"/>
  <c r="L7" i="2"/>
  <c r="J7" i="2"/>
  <c r="H7" i="2"/>
  <c r="V6" i="2"/>
  <c r="R6" i="2"/>
  <c r="P6" i="2"/>
  <c r="N6" i="2"/>
  <c r="L6" i="2"/>
  <c r="J6" i="2"/>
  <c r="H6" i="2"/>
</calcChain>
</file>

<file path=xl/sharedStrings.xml><?xml version="1.0" encoding="utf-8"?>
<sst xmlns="http://schemas.openxmlformats.org/spreadsheetml/2006/main" count="187" uniqueCount="74">
  <si>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</si>
  <si>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</si>
  <si>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</si>
  <si>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</si>
  <si>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</si>
  <si>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</si>
  <si>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</si>
  <si>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</si>
  <si>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</si>
  <si>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</si>
  <si>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</si>
  <si>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</si>
  <si>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</si>
  <si>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</si>
  <si>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</si>
  <si>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</si>
  <si>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</si>
  <si>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</si>
  <si>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</si>
  <si>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</si>
  <si>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</si>
  <si>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</si>
  <si>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</si>
  <si>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</si>
  <si>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</si>
  <si>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</si>
  <si>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</si>
  <si>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</si>
  <si>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</si>
  <si>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</si>
  <si>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</si>
  <si>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</si>
  <si>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</si>
  <si>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</si>
  <si>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</si>
  <si>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</si>
  <si>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</si>
  <si>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</si>
  <si>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</si>
  <si>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</si>
  <si>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</si>
  <si>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</si>
  <si>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</si>
  <si>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</si>
  <si>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</si>
  <si>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</si>
  <si>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</si>
  <si>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</si>
  <si>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</si>
  <si>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</si>
  <si>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</si>
  <si>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</si>
  <si>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</si>
  <si>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</si>
  <si>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</si>
  <si>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</si>
  <si>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t>Compliant</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</si>
  <si>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</si>
  <si>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</si>
  <si>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r>
      <t>2018-2019 1</t>
    </r>
    <r>
      <rPr>
        <b/>
        <vertAlign val="superscript"/>
        <sz val="11"/>
        <color indexed="8"/>
        <rFont val="Times New Roman"/>
        <family val="1"/>
      </rPr>
      <t>st</t>
    </r>
    <r>
      <rPr>
        <b/>
        <sz val="11"/>
        <color indexed="8"/>
        <rFont val="Times New Roman"/>
        <family val="1"/>
      </rPr>
      <t>-year 
Cohort Cost</t>
    </r>
  </si>
  <si>
    <t>2008-2009</t>
  </si>
  <si>
    <t>2009-2010</t>
  </si>
  <si>
    <t>2010-2011</t>
  </si>
  <si>
    <t>2011-2012</t>
  </si>
  <si>
    <t>2012-2013</t>
  </si>
  <si>
    <t>2013-2014</t>
  </si>
  <si>
    <t>2014-2015</t>
  </si>
  <si>
    <t>2015-2016</t>
  </si>
  <si>
    <t>2016-2017</t>
  </si>
  <si>
    <t>https://louisville.edu/education/degrees/phd-cps-cp</t>
  </si>
  <si>
    <r>
      <t>Tuition per credit hour for part-time students (</t>
    </r>
    <r>
      <rPr>
        <i/>
        <sz val="11"/>
        <color indexed="8"/>
        <rFont val="Times New Roman"/>
        <family val="1"/>
      </rPr>
      <t>if applicable enter amount; if not applicable enter "NA"</t>
    </r>
    <r>
      <rPr>
        <sz val="11"/>
        <color indexed="8"/>
        <rFont val="Times New Roman"/>
        <family val="1"/>
      </rPr>
      <t>)</t>
    </r>
    <r>
      <rPr>
        <sz val="11"/>
        <color rgb="FF000000"/>
        <rFont val="Times New Roman"/>
        <family val="1"/>
      </rPr>
      <t xml:space="preserve">                                                         (in-state)</t>
    </r>
  </si>
  <si>
    <t>(out-of-state)</t>
  </si>
  <si>
    <t>2008-2016</t>
  </si>
  <si>
    <t>*one graduate is deceased.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</si>
</sst>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25" fillId="0" borderId="0"/>
    <xf numFmtId="0" fontId="25" fillId="0" borderId="0"/>
    <xf numFmtId="0" fontId="25" fillId="0" borderId="0"/>
    <xf numFmtId="0" fontId="25" fillId="0" borderId="0"/>
    <xf numFmtId="44" fontId="25" fillId="0" borderId="0" applyFont="0" applyFill="0" applyBorder="0" applyAlignment="0" applyProtection="0"/>
  </cellStyleXfs>
  <cellXfs count="160">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44" fontId="12" fillId="2" borderId="8" xfId="5" applyFont="1" applyFill="1" applyBorder="1" applyAlignment="1" applyProtection="1">
      <alignment horizontal="center" vertical="center" wrapText="1"/>
      <protection locked="0"/>
    </xf>
    <xf numFmtId="44" fontId="12" fillId="2" borderId="19" xfId="5" applyFont="1" applyFill="1" applyBorder="1" applyAlignment="1" applyProtection="1">
      <alignment horizontal="center" vertical="center" wrapText="1"/>
      <protection locked="0"/>
    </xf>
    <xf numFmtId="0" fontId="12" fillId="2" borderId="72" xfId="0" applyFont="1" applyFill="1" applyBorder="1" applyAlignment="1" applyProtection="1">
      <alignment vertical="center" wrapText="1"/>
    </xf>
    <xf numFmtId="0" fontId="12" fillId="2" borderId="33" xfId="0" applyFont="1" applyFill="1" applyBorder="1" applyAlignment="1" applyProtection="1">
      <alignment horizontal="right" vertical="center" wrapText="1"/>
    </xf>
    <xf numFmtId="44" fontId="12" fillId="2" borderId="31" xfId="5" applyFont="1" applyFill="1" applyBorder="1" applyAlignment="1" applyProtection="1">
      <alignment horizontal="center" vertical="center" wrapText="1"/>
      <protection locked="0"/>
    </xf>
    <xf numFmtId="44" fontId="12" fillId="2" borderId="9" xfId="5"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2" borderId="0" xfId="0" applyFont="1" applyFill="1" applyAlignment="1">
      <alignment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69"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0" fillId="2" borderId="0" xfId="0" applyFill="1" applyProtection="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cellXfs>
  <cellStyles count="6">
    <cellStyle name="Currency" xfId="5" builtinId="4"/>
    <cellStyle name="Normal" xfId="0" builtinId="0"/>
    <cellStyle name="style1495205262559" xfId="3"/>
    <cellStyle name="style1495205262808" xfId="1"/>
    <cellStyle name="style1495205262886" xfId="2"/>
    <cellStyle name="style1495205263042" xfId="4"/>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15"/>
  <sheetViews>
    <sheetView zoomScaleNormal="100" zoomScaleSheetLayoutView="100" workbookViewId="0"/>
  </sheetViews>
  <sheetFormatPr defaultColWidth="9.140625" defaultRowHeight="15" x14ac:dyDescent="0.25"/>
  <cols>
    <col min="1" max="1" width="9.140625" style="17"/>
    <col min="2" max="2" width="1.42578125" style="17" customWidth="1"/>
    <col min="3" max="3" width="70.5703125" style="17" customWidth="1"/>
    <col min="4" max="4" width="1.42578125" style="17" customWidth="1"/>
    <col min="5" max="16384" width="9.140625" style="17"/>
  </cols>
  <sheetData>
    <row r="2" spans="1:4" ht="18.75" x14ac:dyDescent="0.25">
      <c r="C2" s="35" t="s">
        <v>42</v>
      </c>
    </row>
    <row r="3" spans="1:4" ht="15" customHeight="1" x14ac:dyDescent="0.25">
      <c r="B3" s="19"/>
      <c r="C3" s="19"/>
      <c r="D3" s="19"/>
    </row>
    <row r="4" spans="1:4" ht="7.5" customHeight="1" x14ac:dyDescent="0.25">
      <c r="A4" s="18"/>
      <c r="B4" s="22"/>
      <c r="C4" s="23"/>
      <c r="D4" s="24"/>
    </row>
    <row r="5" spans="1:4" ht="108.75" x14ac:dyDescent="0.25">
      <c r="A5" s="18"/>
      <c r="B5" s="25"/>
      <c r="C5" s="32" t="s">
        <v>57</v>
      </c>
      <c r="D5" s="26"/>
    </row>
    <row r="6" spans="1:4" ht="9" customHeight="1" x14ac:dyDescent="0.25">
      <c r="A6" s="18"/>
      <c r="B6" s="25"/>
      <c r="C6" s="21"/>
      <c r="D6" s="26"/>
    </row>
    <row r="7" spans="1:4" ht="130.5" customHeight="1" x14ac:dyDescent="0.25">
      <c r="A7" s="18"/>
      <c r="B7" s="25"/>
      <c r="C7" s="31" t="s">
        <v>54</v>
      </c>
      <c r="D7" s="26"/>
    </row>
    <row r="8" spans="1:4" ht="2.25" customHeight="1" x14ac:dyDescent="0.25">
      <c r="A8" s="18"/>
      <c r="B8" s="25"/>
      <c r="C8" s="30"/>
      <c r="D8" s="26"/>
    </row>
    <row r="9" spans="1:4" ht="90" x14ac:dyDescent="0.25">
      <c r="A9" s="18"/>
      <c r="B9" s="25"/>
      <c r="C9" s="31" t="s">
        <v>55</v>
      </c>
      <c r="D9" s="26"/>
    </row>
    <row r="10" spans="1:4" ht="9.75" customHeight="1" x14ac:dyDescent="0.25">
      <c r="A10" s="18"/>
      <c r="B10" s="25"/>
      <c r="C10" s="30"/>
      <c r="D10" s="26"/>
    </row>
    <row r="11" spans="1:4" ht="75" x14ac:dyDescent="0.25">
      <c r="A11" s="18"/>
      <c r="B11" s="25"/>
      <c r="C11" s="21" t="s">
        <v>44</v>
      </c>
      <c r="D11" s="26"/>
    </row>
    <row r="12" spans="1:4" x14ac:dyDescent="0.25">
      <c r="A12" s="18"/>
      <c r="B12" s="25"/>
      <c r="C12" s="21"/>
      <c r="D12" s="26"/>
    </row>
    <row r="13" spans="1:4" x14ac:dyDescent="0.25">
      <c r="A13" s="18"/>
      <c r="B13" s="25"/>
      <c r="C13" s="21" t="s">
        <v>43</v>
      </c>
      <c r="D13" s="26"/>
    </row>
    <row r="14" spans="1:4" x14ac:dyDescent="0.25">
      <c r="A14" s="18"/>
      <c r="B14" s="27"/>
      <c r="C14" s="28"/>
      <c r="D14" s="29"/>
    </row>
    <row r="15" spans="1:4" x14ac:dyDescent="0.25">
      <c r="B15" s="20"/>
      <c r="C15" s="20"/>
      <c r="D15" s="20"/>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X28"/>
  <sheetViews>
    <sheetView showGridLines="0" showRowColHeaders="0" showRuler="0" view="pageLayout" topLeftCell="A2" zoomScaleNormal="100" zoomScaleSheetLayoutView="85" workbookViewId="0">
      <selection activeCell="B16" sqref="B16"/>
    </sheetView>
  </sheetViews>
  <sheetFormatPr defaultColWidth="5.7109375" defaultRowHeight="15" x14ac:dyDescent="0.25"/>
  <cols>
    <col min="1" max="1" width="3.140625" style="1" customWidth="1"/>
    <col min="2" max="2" width="45.42578125" style="1" customWidth="1"/>
    <col min="3" max="18" width="5.5703125" style="1" customWidth="1"/>
    <col min="19" max="16384" width="5.7109375" style="1"/>
  </cols>
  <sheetData>
    <row r="1" spans="1:24" x14ac:dyDescent="0.25">
      <c r="B1" s="131"/>
      <c r="C1" s="131"/>
      <c r="D1" s="131"/>
      <c r="E1" s="131"/>
      <c r="F1" s="131"/>
      <c r="G1" s="131"/>
      <c r="H1" s="131"/>
      <c r="I1" s="131"/>
      <c r="J1" s="131"/>
      <c r="K1" s="131"/>
      <c r="L1" s="131"/>
      <c r="M1" s="131"/>
      <c r="N1" s="131"/>
      <c r="O1" s="131"/>
      <c r="P1" s="131"/>
      <c r="Q1" s="131"/>
      <c r="R1" s="131"/>
    </row>
    <row r="2" spans="1:24" ht="19.5" thickBot="1" x14ac:dyDescent="0.3">
      <c r="A2" s="51"/>
      <c r="B2" s="132" t="s">
        <v>45</v>
      </c>
      <c r="C2" s="132"/>
      <c r="D2" s="132"/>
      <c r="E2" s="132"/>
      <c r="F2" s="132"/>
      <c r="G2" s="132"/>
      <c r="H2" s="132"/>
      <c r="I2" s="132"/>
      <c r="J2" s="132"/>
      <c r="K2" s="132"/>
      <c r="L2" s="132"/>
      <c r="M2" s="132"/>
      <c r="N2" s="132"/>
      <c r="O2" s="132"/>
      <c r="P2" s="132"/>
      <c r="Q2" s="132"/>
      <c r="R2" s="132"/>
      <c r="S2" s="51"/>
      <c r="T2" s="51"/>
      <c r="U2" s="51"/>
      <c r="V2" s="51"/>
      <c r="W2" s="51"/>
      <c r="X2" s="51"/>
    </row>
    <row r="3" spans="1:24" ht="15.75" customHeight="1" thickBot="1" x14ac:dyDescent="0.3">
      <c r="A3" s="51"/>
      <c r="B3" s="133" t="s">
        <v>3</v>
      </c>
      <c r="C3" s="135" t="s">
        <v>12</v>
      </c>
      <c r="D3" s="136"/>
      <c r="E3" s="136"/>
      <c r="F3" s="136"/>
      <c r="G3" s="136"/>
      <c r="H3" s="136"/>
      <c r="I3" s="136"/>
      <c r="J3" s="136"/>
      <c r="K3" s="136"/>
      <c r="L3" s="136"/>
      <c r="M3" s="136"/>
      <c r="N3" s="136"/>
      <c r="O3" s="136"/>
      <c r="P3" s="136"/>
      <c r="Q3" s="136"/>
      <c r="R3" s="136"/>
      <c r="S3" s="136"/>
      <c r="T3" s="136"/>
      <c r="U3" s="136"/>
      <c r="V3" s="136"/>
      <c r="W3" s="136"/>
      <c r="X3" s="137"/>
    </row>
    <row r="4" spans="1:24" ht="27" customHeight="1" thickBot="1" x14ac:dyDescent="0.3">
      <c r="A4" s="51"/>
      <c r="B4" s="134"/>
      <c r="C4" s="127" t="s">
        <v>60</v>
      </c>
      <c r="D4" s="128"/>
      <c r="E4" s="127" t="s">
        <v>61</v>
      </c>
      <c r="F4" s="128"/>
      <c r="G4" s="127" t="s">
        <v>62</v>
      </c>
      <c r="H4" s="128"/>
      <c r="I4" s="127" t="s">
        <v>63</v>
      </c>
      <c r="J4" s="128"/>
      <c r="K4" s="127" t="s">
        <v>64</v>
      </c>
      <c r="L4" s="128"/>
      <c r="M4" s="127" t="s">
        <v>65</v>
      </c>
      <c r="N4" s="128"/>
      <c r="O4" s="127" t="s">
        <v>66</v>
      </c>
      <c r="P4" s="128"/>
      <c r="Q4" s="127" t="s">
        <v>67</v>
      </c>
      <c r="R4" s="128"/>
      <c r="S4" s="127" t="s">
        <v>68</v>
      </c>
      <c r="T4" s="128"/>
      <c r="U4" s="127" t="s">
        <v>58</v>
      </c>
      <c r="V4" s="128"/>
      <c r="W4" s="129" t="s">
        <v>4</v>
      </c>
      <c r="X4" s="130"/>
    </row>
    <row r="5" spans="1:24" ht="29.25" customHeight="1" x14ac:dyDescent="0.25">
      <c r="A5" s="51"/>
      <c r="B5" s="99" t="s">
        <v>13</v>
      </c>
      <c r="C5" s="143">
        <v>4</v>
      </c>
      <c r="D5" s="144"/>
      <c r="E5" s="143">
        <v>3</v>
      </c>
      <c r="F5" s="144"/>
      <c r="G5" s="143">
        <v>6</v>
      </c>
      <c r="H5" s="144"/>
      <c r="I5" s="119">
        <v>6</v>
      </c>
      <c r="J5" s="120"/>
      <c r="K5" s="119">
        <v>3</v>
      </c>
      <c r="L5" s="120"/>
      <c r="M5" s="119">
        <v>3</v>
      </c>
      <c r="N5" s="120"/>
      <c r="O5" s="119">
        <v>7</v>
      </c>
      <c r="P5" s="120"/>
      <c r="Q5" s="119">
        <v>7</v>
      </c>
      <c r="R5" s="120"/>
      <c r="S5" s="119">
        <v>3</v>
      </c>
      <c r="T5" s="120"/>
      <c r="U5" s="119">
        <v>3</v>
      </c>
      <c r="V5" s="120"/>
      <c r="W5" s="138">
        <v>45</v>
      </c>
      <c r="X5" s="139"/>
    </row>
    <row r="6" spans="1:24" ht="17.25" customHeight="1" x14ac:dyDescent="0.25">
      <c r="A6" s="51"/>
      <c r="B6" s="100" t="s">
        <v>14</v>
      </c>
      <c r="C6" s="145">
        <v>4.8</v>
      </c>
      <c r="D6" s="146"/>
      <c r="E6" s="145">
        <v>9.1</v>
      </c>
      <c r="F6" s="146"/>
      <c r="G6" s="145">
        <v>5.5</v>
      </c>
      <c r="H6" s="146"/>
      <c r="I6" s="121">
        <v>5.7</v>
      </c>
      <c r="J6" s="122"/>
      <c r="K6" s="121">
        <v>6.2</v>
      </c>
      <c r="L6" s="122"/>
      <c r="M6" s="121">
        <v>4.7</v>
      </c>
      <c r="N6" s="122"/>
      <c r="O6" s="121">
        <v>5</v>
      </c>
      <c r="P6" s="122"/>
      <c r="Q6" s="121">
        <v>5.4</v>
      </c>
      <c r="R6" s="122"/>
      <c r="S6" s="121">
        <v>6.7</v>
      </c>
      <c r="T6" s="122"/>
      <c r="U6" s="121">
        <v>4.7</v>
      </c>
      <c r="V6" s="122"/>
      <c r="W6" s="141">
        <v>5.78</v>
      </c>
      <c r="X6" s="142"/>
    </row>
    <row r="7" spans="1:24" ht="15" customHeight="1" thickBot="1" x14ac:dyDescent="0.3">
      <c r="A7" s="51"/>
      <c r="B7" s="101" t="s">
        <v>15</v>
      </c>
      <c r="C7" s="147">
        <v>4.5</v>
      </c>
      <c r="D7" s="148"/>
      <c r="E7" s="147">
        <v>10.5</v>
      </c>
      <c r="F7" s="148"/>
      <c r="G7" s="147">
        <v>4.25</v>
      </c>
      <c r="H7" s="148"/>
      <c r="I7" s="123">
        <v>5.5</v>
      </c>
      <c r="J7" s="124"/>
      <c r="K7" s="123">
        <v>6.5</v>
      </c>
      <c r="L7" s="124"/>
      <c r="M7" s="123">
        <v>4.7</v>
      </c>
      <c r="N7" s="124"/>
      <c r="O7" s="123">
        <v>5</v>
      </c>
      <c r="P7" s="124"/>
      <c r="Q7" s="123">
        <v>5</v>
      </c>
      <c r="R7" s="124"/>
      <c r="S7" s="123">
        <v>6</v>
      </c>
      <c r="T7" s="124"/>
      <c r="U7" s="123">
        <v>5</v>
      </c>
      <c r="V7" s="124"/>
      <c r="W7" s="125">
        <v>5</v>
      </c>
      <c r="X7" s="126"/>
    </row>
    <row r="8" spans="1:24" ht="15.75" thickBot="1" x14ac:dyDescent="0.3">
      <c r="A8" s="51"/>
      <c r="B8" s="84" t="s">
        <v>5</v>
      </c>
      <c r="C8" s="89" t="s">
        <v>1</v>
      </c>
      <c r="D8" s="91" t="s">
        <v>0</v>
      </c>
      <c r="E8" s="89" t="s">
        <v>1</v>
      </c>
      <c r="F8" s="91" t="s">
        <v>0</v>
      </c>
      <c r="G8" s="89" t="s">
        <v>1</v>
      </c>
      <c r="H8" s="91" t="s">
        <v>0</v>
      </c>
      <c r="I8" s="89" t="s">
        <v>1</v>
      </c>
      <c r="J8" s="91" t="s">
        <v>0</v>
      </c>
      <c r="K8" s="98" t="s">
        <v>1</v>
      </c>
      <c r="L8" s="90" t="s">
        <v>0</v>
      </c>
      <c r="M8" s="89" t="s">
        <v>1</v>
      </c>
      <c r="N8" s="90" t="s">
        <v>0</v>
      </c>
      <c r="O8" s="89" t="s">
        <v>1</v>
      </c>
      <c r="P8" s="90" t="s">
        <v>0</v>
      </c>
      <c r="Q8" s="89" t="s">
        <v>1</v>
      </c>
      <c r="R8" s="91" t="s">
        <v>0</v>
      </c>
      <c r="S8" s="89" t="s">
        <v>1</v>
      </c>
      <c r="T8" s="91" t="s">
        <v>0</v>
      </c>
      <c r="U8" s="89" t="s">
        <v>1</v>
      </c>
      <c r="V8" s="91" t="s">
        <v>0</v>
      </c>
      <c r="W8" s="89" t="s">
        <v>1</v>
      </c>
      <c r="X8" s="91" t="s">
        <v>0</v>
      </c>
    </row>
    <row r="9" spans="1:24" x14ac:dyDescent="0.25">
      <c r="A9" s="51"/>
      <c r="B9" s="102" t="s">
        <v>16</v>
      </c>
      <c r="C9" s="3">
        <v>2</v>
      </c>
      <c r="D9" s="40">
        <f>C9/C$5*100</f>
        <v>50</v>
      </c>
      <c r="E9" s="3">
        <v>0</v>
      </c>
      <c r="F9" s="40">
        <f>E9/E$5*100</f>
        <v>0</v>
      </c>
      <c r="G9" s="3">
        <v>4</v>
      </c>
      <c r="H9" s="40">
        <f>G9/G$5*100</f>
        <v>66.666666666666657</v>
      </c>
      <c r="I9" s="3">
        <v>2</v>
      </c>
      <c r="J9" s="40">
        <f>I9/I$5*100</f>
        <v>33.333333333333329</v>
      </c>
      <c r="K9" s="2">
        <v>0</v>
      </c>
      <c r="L9" s="41">
        <f>K9/K$5*100</f>
        <v>0</v>
      </c>
      <c r="M9" s="3">
        <v>2</v>
      </c>
      <c r="N9" s="41">
        <f>M9/M$5*100</f>
        <v>66.666666666666657</v>
      </c>
      <c r="O9" s="3">
        <v>2</v>
      </c>
      <c r="P9" s="41">
        <f>O9/O$5*100</f>
        <v>28.571428571428569</v>
      </c>
      <c r="Q9" s="3">
        <v>1</v>
      </c>
      <c r="R9" s="40">
        <f>Q9/Q$5*100</f>
        <v>14.285714285714285</v>
      </c>
      <c r="S9" s="3">
        <v>0</v>
      </c>
      <c r="T9" s="40">
        <f>S9/S$5*100</f>
        <v>0</v>
      </c>
      <c r="U9" s="3">
        <v>1</v>
      </c>
      <c r="V9" s="40">
        <f>U9/U$5*100</f>
        <v>33.333333333333329</v>
      </c>
      <c r="W9" s="42">
        <v>14</v>
      </c>
      <c r="X9" s="43">
        <f>W9/W$5*100</f>
        <v>31.111111111111111</v>
      </c>
    </row>
    <row r="10" spans="1:24" x14ac:dyDescent="0.25">
      <c r="A10" s="51"/>
      <c r="B10" s="103" t="s">
        <v>17</v>
      </c>
      <c r="C10" s="5">
        <v>1</v>
      </c>
      <c r="D10" s="44">
        <f t="shared" ref="D10:F13" si="0">C10/C$5*100</f>
        <v>25</v>
      </c>
      <c r="E10" s="5">
        <v>1</v>
      </c>
      <c r="F10" s="44">
        <f t="shared" si="0"/>
        <v>33.333333333333329</v>
      </c>
      <c r="G10" s="5">
        <v>0</v>
      </c>
      <c r="H10" s="44">
        <f t="shared" ref="H10:H13" si="1">G10/G$5*100</f>
        <v>0</v>
      </c>
      <c r="I10" s="5">
        <v>1</v>
      </c>
      <c r="J10" s="44">
        <f t="shared" ref="J10:L13" si="2">I10/I$5*100</f>
        <v>16.666666666666664</v>
      </c>
      <c r="K10" s="4">
        <v>1</v>
      </c>
      <c r="L10" s="45">
        <f t="shared" si="2"/>
        <v>33.333333333333329</v>
      </c>
      <c r="M10" s="5">
        <v>1</v>
      </c>
      <c r="N10" s="45">
        <f t="shared" ref="N10:N13" si="3">M10/M$5*100</f>
        <v>33.333333333333329</v>
      </c>
      <c r="O10" s="5">
        <v>3</v>
      </c>
      <c r="P10" s="45">
        <f t="shared" ref="P10:P13" si="4">O10/O$5*100</f>
        <v>42.857142857142854</v>
      </c>
      <c r="Q10" s="5">
        <v>3</v>
      </c>
      <c r="R10" s="44">
        <f>Q10/Q$5*100</f>
        <v>42.857142857142854</v>
      </c>
      <c r="S10" s="5">
        <v>1</v>
      </c>
      <c r="T10" s="44">
        <f>S10/S$5*100</f>
        <v>33.333333333333329</v>
      </c>
      <c r="U10" s="5">
        <v>2</v>
      </c>
      <c r="V10" s="44">
        <f>U10/U$5*100</f>
        <v>66.666666666666657</v>
      </c>
      <c r="W10" s="42">
        <v>14</v>
      </c>
      <c r="X10" s="46">
        <f>W10/W$5*100</f>
        <v>31.111111111111111</v>
      </c>
    </row>
    <row r="11" spans="1:24" x14ac:dyDescent="0.25">
      <c r="A11" s="51"/>
      <c r="B11" s="103" t="s">
        <v>18</v>
      </c>
      <c r="C11" s="5">
        <v>1</v>
      </c>
      <c r="D11" s="44">
        <f t="shared" si="0"/>
        <v>25</v>
      </c>
      <c r="E11" s="5">
        <v>0</v>
      </c>
      <c r="F11" s="44">
        <f t="shared" si="0"/>
        <v>0</v>
      </c>
      <c r="G11" s="5">
        <v>0</v>
      </c>
      <c r="H11" s="44">
        <f t="shared" si="1"/>
        <v>0</v>
      </c>
      <c r="I11" s="5">
        <v>1</v>
      </c>
      <c r="J11" s="44">
        <f t="shared" si="2"/>
        <v>16.666666666666664</v>
      </c>
      <c r="K11" s="4">
        <v>1</v>
      </c>
      <c r="L11" s="45">
        <f t="shared" si="2"/>
        <v>33.333333333333329</v>
      </c>
      <c r="M11" s="5">
        <v>0</v>
      </c>
      <c r="N11" s="45">
        <f t="shared" si="3"/>
        <v>0</v>
      </c>
      <c r="O11" s="5">
        <v>2</v>
      </c>
      <c r="P11" s="45">
        <f t="shared" si="4"/>
        <v>28.571428571428569</v>
      </c>
      <c r="Q11" s="5">
        <v>2</v>
      </c>
      <c r="R11" s="44">
        <f>Q11/Q$5*100</f>
        <v>28.571428571428569</v>
      </c>
      <c r="S11" s="5">
        <v>1</v>
      </c>
      <c r="T11" s="44">
        <f>S11/S$5*100</f>
        <v>33.333333333333329</v>
      </c>
      <c r="U11" s="5">
        <v>0</v>
      </c>
      <c r="V11" s="44">
        <f>U11/U$5*100</f>
        <v>0</v>
      </c>
      <c r="W11" s="42">
        <v>8</v>
      </c>
      <c r="X11" s="46">
        <f>W11/W$5*100</f>
        <v>17.777777777777779</v>
      </c>
    </row>
    <row r="12" spans="1:24" x14ac:dyDescent="0.25">
      <c r="A12" s="51"/>
      <c r="B12" s="103" t="s">
        <v>19</v>
      </c>
      <c r="C12" s="5">
        <v>0</v>
      </c>
      <c r="D12" s="44">
        <f t="shared" si="0"/>
        <v>0</v>
      </c>
      <c r="E12" s="5">
        <v>0</v>
      </c>
      <c r="F12" s="44">
        <f t="shared" si="0"/>
        <v>0</v>
      </c>
      <c r="G12" s="5">
        <v>1</v>
      </c>
      <c r="H12" s="44">
        <f t="shared" si="1"/>
        <v>16.666666666666664</v>
      </c>
      <c r="I12" s="5">
        <v>1</v>
      </c>
      <c r="J12" s="44">
        <f t="shared" si="2"/>
        <v>16.666666666666664</v>
      </c>
      <c r="K12" s="4">
        <v>0</v>
      </c>
      <c r="L12" s="45">
        <f t="shared" si="2"/>
        <v>0</v>
      </c>
      <c r="M12" s="5">
        <v>0</v>
      </c>
      <c r="N12" s="45">
        <f t="shared" si="3"/>
        <v>0</v>
      </c>
      <c r="O12" s="5">
        <v>0</v>
      </c>
      <c r="P12" s="45">
        <f t="shared" si="4"/>
        <v>0</v>
      </c>
      <c r="Q12" s="5">
        <v>1</v>
      </c>
      <c r="R12" s="44">
        <f>Q12/Q$5*100</f>
        <v>14.285714285714285</v>
      </c>
      <c r="S12" s="5">
        <v>0</v>
      </c>
      <c r="T12" s="44">
        <f>S12/S$5*100</f>
        <v>0</v>
      </c>
      <c r="U12" s="5">
        <v>0</v>
      </c>
      <c r="V12" s="44">
        <f>U12/U$5*100</f>
        <v>0</v>
      </c>
      <c r="W12" s="42">
        <v>3</v>
      </c>
      <c r="X12" s="46">
        <f>W12/W$5*100</f>
        <v>6.666666666666667</v>
      </c>
    </row>
    <row r="13" spans="1:24" ht="15.75" thickBot="1" x14ac:dyDescent="0.3">
      <c r="A13" s="51"/>
      <c r="B13" s="104" t="s">
        <v>20</v>
      </c>
      <c r="C13" s="7">
        <v>0</v>
      </c>
      <c r="D13" s="47">
        <f t="shared" si="0"/>
        <v>0</v>
      </c>
      <c r="E13" s="7">
        <v>2</v>
      </c>
      <c r="F13" s="47">
        <f t="shared" si="0"/>
        <v>66.666666666666657</v>
      </c>
      <c r="G13" s="7">
        <v>1</v>
      </c>
      <c r="H13" s="47">
        <f t="shared" si="1"/>
        <v>16.666666666666664</v>
      </c>
      <c r="I13" s="7">
        <v>1</v>
      </c>
      <c r="J13" s="47">
        <f t="shared" si="2"/>
        <v>16.666666666666664</v>
      </c>
      <c r="K13" s="6">
        <v>1</v>
      </c>
      <c r="L13" s="48">
        <f t="shared" si="2"/>
        <v>33.333333333333329</v>
      </c>
      <c r="M13" s="7">
        <v>0</v>
      </c>
      <c r="N13" s="48">
        <f t="shared" si="3"/>
        <v>0</v>
      </c>
      <c r="O13" s="7">
        <v>0</v>
      </c>
      <c r="P13" s="48">
        <f t="shared" si="4"/>
        <v>0</v>
      </c>
      <c r="Q13" s="7">
        <v>0</v>
      </c>
      <c r="R13" s="47">
        <f>Q13/Q$5*100</f>
        <v>0</v>
      </c>
      <c r="S13" s="7">
        <v>1</v>
      </c>
      <c r="T13" s="47">
        <f>S13/S$5*100</f>
        <v>33.333333333333329</v>
      </c>
      <c r="U13" s="7">
        <v>0</v>
      </c>
      <c r="V13" s="47">
        <f>U13/U$5*100</f>
        <v>0</v>
      </c>
      <c r="W13" s="49">
        <v>6</v>
      </c>
      <c r="X13" s="50">
        <f>W13/W$5*100</f>
        <v>13.333333333333334</v>
      </c>
    </row>
    <row r="14" spans="1:24" x14ac:dyDescent="0.25">
      <c r="A14" s="51"/>
      <c r="B14" s="52"/>
      <c r="C14" s="52"/>
      <c r="D14" s="52"/>
      <c r="E14" s="52"/>
      <c r="F14" s="52"/>
      <c r="G14" s="52"/>
      <c r="H14" s="52"/>
      <c r="I14" s="52"/>
      <c r="J14" s="52"/>
      <c r="K14" s="52"/>
      <c r="L14" s="52"/>
      <c r="M14" s="52"/>
      <c r="N14" s="52"/>
      <c r="O14" s="52"/>
      <c r="P14" s="52"/>
      <c r="Q14" s="52"/>
      <c r="R14" s="52"/>
      <c r="S14" s="51"/>
      <c r="T14" s="51"/>
      <c r="U14" s="51"/>
      <c r="V14" s="51"/>
      <c r="W14" s="51"/>
      <c r="X14" s="51"/>
    </row>
    <row r="15" spans="1:24" ht="60.75" customHeight="1" thickBot="1" x14ac:dyDescent="0.3">
      <c r="A15" s="51"/>
      <c r="B15" s="140" t="s">
        <v>46</v>
      </c>
      <c r="C15" s="140"/>
      <c r="D15" s="140"/>
      <c r="E15" s="140"/>
      <c r="F15" s="140"/>
      <c r="G15" s="140"/>
      <c r="H15" s="140"/>
      <c r="I15" s="140"/>
      <c r="J15" s="140"/>
      <c r="K15" s="140"/>
      <c r="L15" s="140"/>
      <c r="M15" s="140"/>
      <c r="N15" s="140"/>
      <c r="O15" s="140"/>
      <c r="P15" s="140"/>
      <c r="Q15" s="140"/>
      <c r="R15" s="140"/>
      <c r="S15" s="51"/>
      <c r="T15" s="51"/>
      <c r="U15" s="51"/>
      <c r="V15" s="51"/>
      <c r="W15" s="51"/>
      <c r="X15" s="51"/>
    </row>
    <row r="16" spans="1:24" x14ac:dyDescent="0.25">
      <c r="A16" s="51"/>
      <c r="B16" s="53" t="s">
        <v>69</v>
      </c>
      <c r="C16" s="54"/>
      <c r="D16" s="54"/>
      <c r="E16" s="54"/>
      <c r="F16" s="54"/>
      <c r="G16" s="54"/>
      <c r="H16" s="54"/>
      <c r="I16" s="54"/>
      <c r="J16" s="54"/>
      <c r="K16" s="54"/>
      <c r="L16" s="54"/>
      <c r="M16" s="54"/>
      <c r="N16" s="54"/>
      <c r="O16" s="54"/>
      <c r="P16" s="54"/>
      <c r="Q16" s="54"/>
      <c r="R16" s="55"/>
      <c r="S16" s="51"/>
      <c r="T16" s="51"/>
      <c r="U16" s="51"/>
      <c r="V16" s="51"/>
      <c r="W16" s="51"/>
      <c r="X16" s="51"/>
    </row>
    <row r="17" spans="1:24" x14ac:dyDescent="0.25">
      <c r="A17" s="51"/>
      <c r="B17" s="56"/>
      <c r="C17" s="57"/>
      <c r="D17" s="57"/>
      <c r="E17" s="57"/>
      <c r="F17" s="57"/>
      <c r="G17" s="57"/>
      <c r="H17" s="57"/>
      <c r="I17" s="57"/>
      <c r="J17" s="57"/>
      <c r="K17" s="57"/>
      <c r="L17" s="57"/>
      <c r="M17" s="57"/>
      <c r="N17" s="57"/>
      <c r="O17" s="57"/>
      <c r="P17" s="57"/>
      <c r="Q17" s="57"/>
      <c r="R17" s="58"/>
      <c r="S17" s="51"/>
      <c r="T17" s="51"/>
      <c r="U17" s="51"/>
      <c r="V17" s="51"/>
      <c r="W17" s="51"/>
      <c r="X17" s="51"/>
    </row>
    <row r="18" spans="1:24" x14ac:dyDescent="0.25">
      <c r="A18" s="51"/>
      <c r="B18" s="56"/>
      <c r="C18" s="57"/>
      <c r="D18" s="57"/>
      <c r="E18" s="57"/>
      <c r="F18" s="57"/>
      <c r="G18" s="57"/>
      <c r="H18" s="57"/>
      <c r="I18" s="57"/>
      <c r="J18" s="57"/>
      <c r="K18" s="57"/>
      <c r="L18" s="57"/>
      <c r="M18" s="57"/>
      <c r="N18" s="57"/>
      <c r="O18" s="57"/>
      <c r="P18" s="57"/>
      <c r="Q18" s="57"/>
      <c r="R18" s="58"/>
      <c r="S18" s="51"/>
      <c r="T18" s="51"/>
      <c r="U18" s="51"/>
      <c r="V18" s="51"/>
      <c r="W18" s="51"/>
      <c r="X18" s="51"/>
    </row>
    <row r="19" spans="1:24" x14ac:dyDescent="0.25">
      <c r="A19" s="51"/>
      <c r="B19" s="56"/>
      <c r="C19" s="57"/>
      <c r="D19" s="57"/>
      <c r="E19" s="57"/>
      <c r="F19" s="57"/>
      <c r="G19" s="57"/>
      <c r="H19" s="57"/>
      <c r="I19" s="57"/>
      <c r="J19" s="57"/>
      <c r="K19" s="57"/>
      <c r="L19" s="57"/>
      <c r="M19" s="57"/>
      <c r="N19" s="57"/>
      <c r="O19" s="57"/>
      <c r="P19" s="57"/>
      <c r="Q19" s="57"/>
      <c r="R19" s="58"/>
      <c r="S19" s="51"/>
      <c r="T19" s="51"/>
      <c r="U19" s="51"/>
      <c r="V19" s="51"/>
      <c r="W19" s="51"/>
      <c r="X19" s="51"/>
    </row>
    <row r="20" spans="1:24" x14ac:dyDescent="0.25">
      <c r="A20" s="51"/>
      <c r="B20" s="56"/>
      <c r="C20" s="57"/>
      <c r="D20" s="57"/>
      <c r="E20" s="57"/>
      <c r="F20" s="57"/>
      <c r="G20" s="57"/>
      <c r="H20" s="57"/>
      <c r="I20" s="57"/>
      <c r="J20" s="57"/>
      <c r="K20" s="57"/>
      <c r="L20" s="57"/>
      <c r="M20" s="57"/>
      <c r="N20" s="57"/>
      <c r="O20" s="57"/>
      <c r="P20" s="57"/>
      <c r="Q20" s="57"/>
      <c r="R20" s="58"/>
      <c r="S20" s="51"/>
      <c r="T20" s="51"/>
      <c r="U20" s="51"/>
      <c r="V20" s="51"/>
      <c r="W20" s="51"/>
      <c r="X20" s="51"/>
    </row>
    <row r="21" spans="1:24" x14ac:dyDescent="0.25">
      <c r="A21" s="51"/>
      <c r="B21" s="56"/>
      <c r="C21" s="57"/>
      <c r="D21" s="57"/>
      <c r="E21" s="57"/>
      <c r="F21" s="57"/>
      <c r="G21" s="57"/>
      <c r="H21" s="57"/>
      <c r="I21" s="57"/>
      <c r="J21" s="57"/>
      <c r="K21" s="57"/>
      <c r="L21" s="57"/>
      <c r="M21" s="57"/>
      <c r="N21" s="57"/>
      <c r="O21" s="57"/>
      <c r="P21" s="57"/>
      <c r="Q21" s="57"/>
      <c r="R21" s="58"/>
      <c r="S21" s="51"/>
      <c r="T21" s="51"/>
      <c r="U21" s="51"/>
      <c r="V21" s="51"/>
      <c r="W21" s="51"/>
      <c r="X21" s="51"/>
    </row>
    <row r="22" spans="1:24" x14ac:dyDescent="0.25">
      <c r="A22" s="51"/>
      <c r="B22" s="56"/>
      <c r="C22" s="57"/>
      <c r="D22" s="57"/>
      <c r="E22" s="57"/>
      <c r="F22" s="57"/>
      <c r="G22" s="57"/>
      <c r="H22" s="57"/>
      <c r="I22" s="57"/>
      <c r="J22" s="57"/>
      <c r="K22" s="57"/>
      <c r="L22" s="57"/>
      <c r="M22" s="57"/>
      <c r="N22" s="57"/>
      <c r="O22" s="57"/>
      <c r="P22" s="57"/>
      <c r="Q22" s="57"/>
      <c r="R22" s="58"/>
      <c r="S22" s="51"/>
      <c r="T22" s="51"/>
      <c r="U22" s="51"/>
      <c r="V22" s="51"/>
      <c r="W22" s="51"/>
      <c r="X22" s="51"/>
    </row>
    <row r="23" spans="1:24" x14ac:dyDescent="0.25">
      <c r="A23" s="51"/>
      <c r="B23" s="56"/>
      <c r="C23" s="57"/>
      <c r="D23" s="57"/>
      <c r="E23" s="57"/>
      <c r="F23" s="57"/>
      <c r="G23" s="57"/>
      <c r="H23" s="57"/>
      <c r="I23" s="57"/>
      <c r="J23" s="57"/>
      <c r="K23" s="57"/>
      <c r="L23" s="57"/>
      <c r="M23" s="57"/>
      <c r="N23" s="57"/>
      <c r="O23" s="57"/>
      <c r="P23" s="57"/>
      <c r="Q23" s="57"/>
      <c r="R23" s="58"/>
      <c r="S23" s="51"/>
      <c r="T23" s="51"/>
      <c r="U23" s="51"/>
      <c r="V23" s="51"/>
      <c r="W23" s="51"/>
      <c r="X23" s="51"/>
    </row>
    <row r="24" spans="1:24" ht="15.75" thickBot="1" x14ac:dyDescent="0.3">
      <c r="A24" s="51"/>
      <c r="B24" s="59"/>
      <c r="C24" s="60"/>
      <c r="D24" s="60"/>
      <c r="E24" s="60"/>
      <c r="F24" s="60"/>
      <c r="G24" s="60"/>
      <c r="H24" s="60"/>
      <c r="I24" s="60"/>
      <c r="J24" s="60"/>
      <c r="K24" s="60"/>
      <c r="L24" s="60"/>
      <c r="M24" s="60"/>
      <c r="N24" s="60"/>
      <c r="O24" s="60"/>
      <c r="P24" s="60"/>
      <c r="Q24" s="60"/>
      <c r="R24" s="61"/>
      <c r="S24" s="51"/>
      <c r="T24" s="51"/>
      <c r="U24" s="51"/>
      <c r="V24" s="51"/>
      <c r="W24" s="51"/>
      <c r="X24" s="51"/>
    </row>
    <row r="25" spans="1:24" x14ac:dyDescent="0.25">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x14ac:dyDescent="0.25">
      <c r="A27" s="51"/>
      <c r="B27" s="51"/>
      <c r="C27" s="51"/>
      <c r="D27" s="51"/>
      <c r="E27" s="51"/>
      <c r="F27" s="51"/>
      <c r="G27" s="51"/>
      <c r="H27" s="51"/>
      <c r="I27" s="51"/>
      <c r="J27" s="51"/>
      <c r="K27" s="51"/>
      <c r="L27" s="51"/>
      <c r="M27" s="51"/>
      <c r="N27" s="51"/>
      <c r="O27" s="51"/>
      <c r="P27" s="51"/>
      <c r="Q27" s="51"/>
      <c r="R27" s="51"/>
      <c r="S27" s="51"/>
      <c r="T27" s="51"/>
      <c r="U27" s="51"/>
      <c r="V27" s="51"/>
      <c r="W27" s="51"/>
      <c r="X27" s="51"/>
    </row>
    <row r="28" spans="1:2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sheetData>
  <sheetProtection sheet="1"/>
  <mergeCells count="49">
    <mergeCell ref="C7:D7"/>
    <mergeCell ref="G5:H5"/>
    <mergeCell ref="G6:H6"/>
    <mergeCell ref="G7:H7"/>
    <mergeCell ref="E5:F5"/>
    <mergeCell ref="E6:F6"/>
    <mergeCell ref="E7:F7"/>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S4:T4"/>
    <mergeCell ref="W4:X4"/>
    <mergeCell ref="B1:R1"/>
    <mergeCell ref="B2:R2"/>
    <mergeCell ref="B3:B4"/>
    <mergeCell ref="K4:L4"/>
    <mergeCell ref="M4:N4"/>
    <mergeCell ref="O4:P4"/>
    <mergeCell ref="Q4:R4"/>
    <mergeCell ref="U4:V4"/>
    <mergeCell ref="E4:F4"/>
    <mergeCell ref="C4:D4"/>
    <mergeCell ref="C3:X3"/>
    <mergeCell ref="G4:H4"/>
    <mergeCell ref="I4:J4"/>
    <mergeCell ref="W7:X7"/>
    <mergeCell ref="I7:J7"/>
    <mergeCell ref="K7:L7"/>
    <mergeCell ref="M7:N7"/>
    <mergeCell ref="O7:P7"/>
    <mergeCell ref="U5:V5"/>
    <mergeCell ref="U6:V6"/>
    <mergeCell ref="U7:V7"/>
    <mergeCell ref="Q7:R7"/>
    <mergeCell ref="S7:T7"/>
    <mergeCell ref="S5:T5"/>
  </mergeCells>
  <conditionalFormatting sqref="C5:D13">
    <cfRule type="expression" dxfId="45" priority="32">
      <formula>$C$5&lt;&gt;SUM($C$9:$C$13)</formula>
    </cfRule>
  </conditionalFormatting>
  <conditionalFormatting sqref="E5:F13">
    <cfRule type="expression" dxfId="44" priority="11">
      <formula>$E$5&lt;&gt;SUM($E$9:$E$14)</formula>
    </cfRule>
  </conditionalFormatting>
  <conditionalFormatting sqref="G5:H13">
    <cfRule type="expression" dxfId="43" priority="10">
      <formula>$G$5&lt;&gt;SUM($G$9:$G$13)</formula>
    </cfRule>
  </conditionalFormatting>
  <conditionalFormatting sqref="I5:J13">
    <cfRule type="expression" dxfId="42" priority="9">
      <formula>$I$5&lt;&gt;SUM($I$9:$I$13)</formula>
    </cfRule>
  </conditionalFormatting>
  <conditionalFormatting sqref="K5:L13">
    <cfRule type="expression" dxfId="41" priority="8">
      <formula>$K$5&lt;&gt;SUM($K$9:$K$13)</formula>
    </cfRule>
  </conditionalFormatting>
  <conditionalFormatting sqref="M5:N13">
    <cfRule type="expression" dxfId="40" priority="7">
      <formula>$M$5&lt;&gt;SUM($M$9:$M$13)</formula>
    </cfRule>
  </conditionalFormatting>
  <conditionalFormatting sqref="O5:P13">
    <cfRule type="expression" dxfId="39" priority="6">
      <formula>$O$5&lt;&gt;SUM($O$9:$O$13)</formula>
    </cfRule>
  </conditionalFormatting>
  <conditionalFormatting sqref="Q5:R13">
    <cfRule type="expression" dxfId="38" priority="5">
      <formula>$Q$5&lt;&gt;SUM($Q$9:$Q$13)</formula>
    </cfRule>
  </conditionalFormatting>
  <conditionalFormatting sqref="S5:T13">
    <cfRule type="expression" dxfId="37" priority="4">
      <formula>$S$5&lt;&gt;SUM($S$9:$S$13)</formula>
    </cfRule>
  </conditionalFormatting>
  <conditionalFormatting sqref="U5:V13">
    <cfRule type="expression" dxfId="36" priority="3">
      <formula>$U$5&lt;&gt;SUM($U$9:$U$13)</formula>
    </cfRule>
  </conditionalFormatting>
  <conditionalFormatting sqref="W5:X13">
    <cfRule type="expression" dxfId="35" priority="2">
      <formula>$W$5&lt;&gt;SUM($W$9:$W$13)</formula>
    </cfRule>
  </conditionalFormatting>
  <dataValidations xWindow="461" yWindow="364" count="3">
    <dataValidation showInputMessage="1" sqref="B16"/>
    <dataValidation allowBlank="1" showInputMessage="1" prompt="This is your &quot;true mean&quot; - the mean found by using all students you have had in the last 7 years. " sqref="W6:X6"/>
    <dataValidation allowBlank="1" sqref="K5:L5"/>
  </dataValidations>
  <pageMargins left="0.7" right="0.7" top="0.75" bottom="0.75" header="0.3" footer="0.3"/>
  <pageSetup scale="71" orientation="landscape" r:id="rId1"/>
  <headerFooter>
    <oddHeader>&amp;C&amp;22Student Admissions, Outcomes, and Other Data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B2:C16"/>
  <sheetViews>
    <sheetView topLeftCell="A2" zoomScaleNormal="100" zoomScaleSheetLayoutView="130" workbookViewId="0">
      <selection activeCell="E11" sqref="E11"/>
    </sheetView>
  </sheetViews>
  <sheetFormatPr defaultColWidth="9.140625" defaultRowHeight="15" x14ac:dyDescent="0.25"/>
  <cols>
    <col min="1" max="1" width="3.140625" style="1" customWidth="1"/>
    <col min="2" max="2" width="61" style="1" bestFit="1" customWidth="1"/>
    <col min="3" max="3" width="26.5703125" style="1" customWidth="1"/>
    <col min="4" max="16384" width="9.140625" style="1"/>
  </cols>
  <sheetData>
    <row r="2" spans="2:3" ht="19.5" thickBot="1" x14ac:dyDescent="0.3">
      <c r="B2" s="62" t="s">
        <v>6</v>
      </c>
      <c r="C2" s="63"/>
    </row>
    <row r="3" spans="2:3" ht="31.5" thickBot="1" x14ac:dyDescent="0.3">
      <c r="B3" s="96" t="s">
        <v>21</v>
      </c>
      <c r="C3" s="97" t="s">
        <v>59</v>
      </c>
    </row>
    <row r="4" spans="2:3" x14ac:dyDescent="0.25">
      <c r="B4" s="105" t="s">
        <v>36</v>
      </c>
      <c r="C4" s="113">
        <v>6342</v>
      </c>
    </row>
    <row r="5" spans="2:3" x14ac:dyDescent="0.25">
      <c r="B5" s="106" t="s">
        <v>37</v>
      </c>
      <c r="C5" s="117">
        <v>13227</v>
      </c>
    </row>
    <row r="6" spans="2:3" ht="29.1" customHeight="1" x14ac:dyDescent="0.25">
      <c r="B6" s="115" t="s">
        <v>70</v>
      </c>
      <c r="C6" s="117">
        <v>705</v>
      </c>
    </row>
    <row r="7" spans="2:3" x14ac:dyDescent="0.25">
      <c r="B7" s="116" t="s">
        <v>71</v>
      </c>
      <c r="C7" s="118">
        <v>1470</v>
      </c>
    </row>
    <row r="8" spans="2:3" x14ac:dyDescent="0.25">
      <c r="B8" s="106" t="s">
        <v>22</v>
      </c>
      <c r="C8" s="118">
        <v>300.5</v>
      </c>
    </row>
    <row r="9" spans="2:3" ht="15.75" thickBot="1" x14ac:dyDescent="0.3">
      <c r="B9" s="107" t="s">
        <v>23</v>
      </c>
      <c r="C9" s="114">
        <v>800</v>
      </c>
    </row>
    <row r="10" spans="2:3" x14ac:dyDescent="0.25">
      <c r="B10" s="51"/>
      <c r="C10" s="51"/>
    </row>
    <row r="11" spans="2:3" x14ac:dyDescent="0.25">
      <c r="B11" s="51"/>
      <c r="C11" s="51"/>
    </row>
    <row r="12" spans="2:3" x14ac:dyDescent="0.25">
      <c r="B12" s="51"/>
      <c r="C12" s="51"/>
    </row>
    <row r="13" spans="2:3" x14ac:dyDescent="0.25">
      <c r="B13" s="51"/>
      <c r="C13" s="51"/>
    </row>
    <row r="14" spans="2:3" x14ac:dyDescent="0.25">
      <c r="B14" s="51"/>
      <c r="C14" s="51"/>
    </row>
    <row r="15" spans="2:3" x14ac:dyDescent="0.25">
      <c r="B15" s="51"/>
      <c r="C15" s="51"/>
    </row>
    <row r="16" spans="2:3" x14ac:dyDescent="0.25">
      <c r="B16" s="51"/>
      <c r="C16" s="51"/>
    </row>
  </sheetData>
  <pageMargins left="0.7" right="0.7" top="0.75" bottom="0.75" header="0.3" footer="0.3"/>
  <pageSetup orientation="landscape" r:id="rId1"/>
  <headerFooter>
    <oddHeader>&amp;CStudent Admissions, Outcomes, and Other Data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N35"/>
  <sheetViews>
    <sheetView showWhiteSpace="0" view="pageLayout" zoomScale="75" zoomScaleNormal="100" zoomScaleSheetLayoutView="70" zoomScalePageLayoutView="75" workbookViewId="0">
      <selection activeCell="U27" sqref="U27"/>
    </sheetView>
  </sheetViews>
  <sheetFormatPr defaultColWidth="5.7109375" defaultRowHeight="15" x14ac:dyDescent="0.25"/>
  <cols>
    <col min="1" max="1" width="3.140625" style="8" customWidth="1"/>
    <col min="2" max="2" width="45.28515625" style="8" customWidth="1"/>
    <col min="3" max="16" width="5.5703125" style="8" customWidth="1"/>
    <col min="17" max="16384" width="5.7109375" style="8"/>
  </cols>
  <sheetData>
    <row r="1" spans="1:23" x14ac:dyDescent="0.25">
      <c r="A1" s="64"/>
      <c r="B1" s="64"/>
      <c r="C1" s="64"/>
      <c r="D1" s="64"/>
      <c r="E1" s="64"/>
      <c r="F1" s="64"/>
      <c r="G1" s="64"/>
      <c r="H1" s="64"/>
      <c r="I1" s="64"/>
      <c r="J1" s="64"/>
      <c r="K1" s="64"/>
      <c r="L1" s="64"/>
      <c r="M1" s="64"/>
      <c r="N1" s="64"/>
      <c r="O1" s="64"/>
      <c r="P1" s="64"/>
      <c r="Q1" s="64"/>
      <c r="R1" s="64"/>
      <c r="S1" s="64"/>
      <c r="T1" s="64"/>
      <c r="U1" s="64"/>
      <c r="V1" s="64"/>
      <c r="W1" s="64"/>
    </row>
    <row r="2" spans="1:23" ht="19.5" thickBot="1" x14ac:dyDescent="0.3">
      <c r="A2" s="64"/>
      <c r="B2" s="154" t="s">
        <v>24</v>
      </c>
      <c r="C2" s="154"/>
      <c r="D2" s="153"/>
      <c r="E2" s="153"/>
      <c r="F2" s="153"/>
      <c r="G2" s="153"/>
      <c r="H2" s="153"/>
      <c r="I2" s="153"/>
      <c r="J2" s="153"/>
      <c r="K2" s="153"/>
      <c r="L2" s="153"/>
      <c r="M2" s="153"/>
      <c r="N2" s="153"/>
      <c r="O2" s="153"/>
      <c r="P2" s="65"/>
      <c r="Q2" s="64"/>
      <c r="R2" s="64"/>
      <c r="S2" s="64"/>
      <c r="T2" s="64"/>
      <c r="U2" s="64"/>
      <c r="V2" s="64"/>
      <c r="W2" s="64"/>
    </row>
    <row r="3" spans="1:23" ht="15" customHeight="1" thickBot="1" x14ac:dyDescent="0.3">
      <c r="A3" s="64"/>
      <c r="B3" s="155" t="s">
        <v>25</v>
      </c>
      <c r="C3" s="135" t="s">
        <v>26</v>
      </c>
      <c r="D3" s="136"/>
      <c r="E3" s="136"/>
      <c r="F3" s="136"/>
      <c r="G3" s="136"/>
      <c r="H3" s="136"/>
      <c r="I3" s="136"/>
      <c r="J3" s="136"/>
      <c r="K3" s="136"/>
      <c r="L3" s="136"/>
      <c r="M3" s="136"/>
      <c r="N3" s="136"/>
      <c r="O3" s="136"/>
      <c r="P3" s="136"/>
      <c r="Q3" s="136"/>
      <c r="R3" s="136"/>
      <c r="S3" s="136"/>
      <c r="T3" s="136"/>
      <c r="U3" s="136"/>
      <c r="V3" s="137"/>
      <c r="W3" s="64"/>
    </row>
    <row r="4" spans="1:23" ht="26.25" customHeight="1" thickBot="1" x14ac:dyDescent="0.3">
      <c r="A4" s="64"/>
      <c r="B4" s="156"/>
      <c r="C4" s="127" t="s">
        <v>60</v>
      </c>
      <c r="D4" s="128"/>
      <c r="E4" s="127" t="s">
        <v>61</v>
      </c>
      <c r="F4" s="128"/>
      <c r="G4" s="127" t="s">
        <v>62</v>
      </c>
      <c r="H4" s="128"/>
      <c r="I4" s="127" t="s">
        <v>63</v>
      </c>
      <c r="J4" s="128"/>
      <c r="K4" s="127" t="s">
        <v>64</v>
      </c>
      <c r="L4" s="128"/>
      <c r="M4" s="127" t="s">
        <v>65</v>
      </c>
      <c r="N4" s="128"/>
      <c r="O4" s="127" t="s">
        <v>66</v>
      </c>
      <c r="P4" s="128"/>
      <c r="Q4" s="127" t="s">
        <v>67</v>
      </c>
      <c r="R4" s="128"/>
      <c r="S4" s="127" t="s">
        <v>68</v>
      </c>
      <c r="T4" s="128"/>
      <c r="U4" s="127" t="s">
        <v>58</v>
      </c>
      <c r="V4" s="128"/>
      <c r="W4" s="64"/>
    </row>
    <row r="5" spans="1:23" ht="15.75" thickBot="1" x14ac:dyDescent="0.3">
      <c r="A5" s="64"/>
      <c r="B5" s="134"/>
      <c r="C5" s="89" t="s">
        <v>1</v>
      </c>
      <c r="D5" s="90" t="s">
        <v>0</v>
      </c>
      <c r="E5" s="89" t="s">
        <v>1</v>
      </c>
      <c r="F5" s="90" t="s">
        <v>0</v>
      </c>
      <c r="G5" s="89" t="s">
        <v>1</v>
      </c>
      <c r="H5" s="90" t="s">
        <v>0</v>
      </c>
      <c r="I5" s="89" t="s">
        <v>1</v>
      </c>
      <c r="J5" s="90" t="s">
        <v>0</v>
      </c>
      <c r="K5" s="89" t="s">
        <v>1</v>
      </c>
      <c r="L5" s="90" t="s">
        <v>0</v>
      </c>
      <c r="M5" s="89" t="s">
        <v>1</v>
      </c>
      <c r="N5" s="91" t="s">
        <v>0</v>
      </c>
      <c r="O5" s="89" t="s">
        <v>1</v>
      </c>
      <c r="P5" s="90" t="s">
        <v>0</v>
      </c>
      <c r="Q5" s="89" t="s">
        <v>1</v>
      </c>
      <c r="R5" s="91" t="s">
        <v>0</v>
      </c>
      <c r="S5" s="89" t="s">
        <v>1</v>
      </c>
      <c r="T5" s="91" t="s">
        <v>0</v>
      </c>
      <c r="U5" s="89" t="s">
        <v>1</v>
      </c>
      <c r="V5" s="91" t="s">
        <v>0</v>
      </c>
      <c r="W5" s="64"/>
    </row>
    <row r="6" spans="1:23" ht="30" x14ac:dyDescent="0.25">
      <c r="A6" s="64"/>
      <c r="B6" s="99" t="s">
        <v>27</v>
      </c>
      <c r="C6" s="9">
        <v>4</v>
      </c>
      <c r="D6" s="45">
        <f t="shared" ref="D6:D11" si="0">C6/C$12*100</f>
        <v>100</v>
      </c>
      <c r="E6" s="9">
        <v>1</v>
      </c>
      <c r="F6" s="45">
        <f t="shared" ref="F6:F11" si="1">E6/E$12*100</f>
        <v>100</v>
      </c>
      <c r="G6" s="9">
        <v>8</v>
      </c>
      <c r="H6" s="45">
        <f t="shared" ref="H6:H11" si="2">G6/G$12*100</f>
        <v>100</v>
      </c>
      <c r="I6" s="9">
        <v>2</v>
      </c>
      <c r="J6" s="45">
        <f t="shared" ref="J6:J11" si="3">I6/I$12*100</f>
        <v>100</v>
      </c>
      <c r="K6" s="9">
        <v>2</v>
      </c>
      <c r="L6" s="45">
        <f t="shared" ref="L6:L11" si="4">K6/K$12*100</f>
        <v>50</v>
      </c>
      <c r="M6" s="9">
        <v>7</v>
      </c>
      <c r="N6" s="44">
        <f t="shared" ref="N6:N11" si="5">M6/M$12*100</f>
        <v>100</v>
      </c>
      <c r="O6" s="9">
        <v>6</v>
      </c>
      <c r="P6" s="45">
        <f t="shared" ref="P6:P11" si="6">O6/O$12*100</f>
        <v>85.714285714285708</v>
      </c>
      <c r="Q6" s="9">
        <v>1</v>
      </c>
      <c r="R6" s="44">
        <f t="shared" ref="R6:R11" si="7">Q6/Q$12*100</f>
        <v>100</v>
      </c>
      <c r="S6" s="9">
        <v>5</v>
      </c>
      <c r="T6" s="44">
        <f t="shared" ref="T6:T11" si="8">S6/S$12*100</f>
        <v>100</v>
      </c>
      <c r="U6" s="9">
        <v>5</v>
      </c>
      <c r="V6" s="44">
        <f t="shared" ref="V6:V11" si="9">U6/U$12*100</f>
        <v>100</v>
      </c>
      <c r="W6" s="64"/>
    </row>
    <row r="7" spans="1:23" ht="48.75" customHeight="1" x14ac:dyDescent="0.25">
      <c r="A7" s="64"/>
      <c r="B7" s="103" t="s">
        <v>40</v>
      </c>
      <c r="C7" s="5">
        <v>0</v>
      </c>
      <c r="D7" s="45">
        <f t="shared" si="0"/>
        <v>0</v>
      </c>
      <c r="E7" s="5">
        <v>0</v>
      </c>
      <c r="F7" s="45">
        <f t="shared" si="1"/>
        <v>0</v>
      </c>
      <c r="G7" s="5">
        <v>0</v>
      </c>
      <c r="H7" s="45">
        <f t="shared" si="2"/>
        <v>0</v>
      </c>
      <c r="I7" s="5">
        <v>0</v>
      </c>
      <c r="J7" s="45">
        <f t="shared" si="3"/>
        <v>0</v>
      </c>
      <c r="K7" s="5">
        <v>0</v>
      </c>
      <c r="L7" s="45">
        <f t="shared" si="4"/>
        <v>0</v>
      </c>
      <c r="M7" s="5">
        <v>0</v>
      </c>
      <c r="N7" s="44">
        <f t="shared" si="5"/>
        <v>0</v>
      </c>
      <c r="O7" s="5">
        <v>0</v>
      </c>
      <c r="P7" s="45">
        <f t="shared" si="6"/>
        <v>0</v>
      </c>
      <c r="Q7" s="5">
        <v>0</v>
      </c>
      <c r="R7" s="44">
        <f t="shared" si="7"/>
        <v>0</v>
      </c>
      <c r="S7" s="5">
        <v>0</v>
      </c>
      <c r="T7" s="44">
        <f t="shared" si="8"/>
        <v>0</v>
      </c>
      <c r="U7" s="5">
        <v>0</v>
      </c>
      <c r="V7" s="44">
        <f t="shared" si="9"/>
        <v>0</v>
      </c>
      <c r="W7" s="64"/>
    </row>
    <row r="8" spans="1:23" ht="59.25" customHeight="1" x14ac:dyDescent="0.25">
      <c r="A8" s="64"/>
      <c r="B8" s="103" t="s">
        <v>28</v>
      </c>
      <c r="C8" s="5">
        <v>0</v>
      </c>
      <c r="D8" s="45">
        <f t="shared" si="0"/>
        <v>0</v>
      </c>
      <c r="E8" s="5">
        <v>0</v>
      </c>
      <c r="F8" s="45">
        <f t="shared" si="1"/>
        <v>0</v>
      </c>
      <c r="G8" s="5">
        <v>0</v>
      </c>
      <c r="H8" s="45">
        <f t="shared" si="2"/>
        <v>0</v>
      </c>
      <c r="I8" s="5">
        <v>0</v>
      </c>
      <c r="J8" s="45">
        <f t="shared" si="3"/>
        <v>0</v>
      </c>
      <c r="K8" s="5">
        <v>0</v>
      </c>
      <c r="L8" s="45">
        <f t="shared" si="4"/>
        <v>0</v>
      </c>
      <c r="M8" s="5">
        <v>0</v>
      </c>
      <c r="N8" s="44">
        <f t="shared" si="5"/>
        <v>0</v>
      </c>
      <c r="O8" s="5">
        <v>0</v>
      </c>
      <c r="P8" s="45">
        <f t="shared" si="6"/>
        <v>0</v>
      </c>
      <c r="Q8" s="5">
        <v>0</v>
      </c>
      <c r="R8" s="44">
        <f t="shared" si="7"/>
        <v>0</v>
      </c>
      <c r="S8" s="5">
        <v>0</v>
      </c>
      <c r="T8" s="44">
        <f t="shared" si="8"/>
        <v>0</v>
      </c>
      <c r="U8" s="5">
        <v>0</v>
      </c>
      <c r="V8" s="44">
        <f t="shared" si="9"/>
        <v>0</v>
      </c>
      <c r="W8" s="64"/>
    </row>
    <row r="9" spans="1:23" ht="48" customHeight="1" x14ac:dyDescent="0.25">
      <c r="A9" s="64"/>
      <c r="B9" s="103" t="s">
        <v>39</v>
      </c>
      <c r="C9" s="5">
        <v>0</v>
      </c>
      <c r="D9" s="45">
        <f t="shared" si="0"/>
        <v>0</v>
      </c>
      <c r="E9" s="5">
        <v>0</v>
      </c>
      <c r="F9" s="45">
        <f t="shared" si="1"/>
        <v>0</v>
      </c>
      <c r="G9" s="5">
        <v>0</v>
      </c>
      <c r="H9" s="45">
        <f t="shared" si="2"/>
        <v>0</v>
      </c>
      <c r="I9" s="5">
        <v>0</v>
      </c>
      <c r="J9" s="45">
        <f t="shared" si="3"/>
        <v>0</v>
      </c>
      <c r="K9" s="5">
        <v>0</v>
      </c>
      <c r="L9" s="45">
        <f t="shared" si="4"/>
        <v>0</v>
      </c>
      <c r="M9" s="5">
        <v>0</v>
      </c>
      <c r="N9" s="44">
        <f t="shared" si="5"/>
        <v>0</v>
      </c>
      <c r="O9" s="5">
        <v>0</v>
      </c>
      <c r="P9" s="45">
        <f t="shared" si="6"/>
        <v>0</v>
      </c>
      <c r="Q9" s="5">
        <v>0</v>
      </c>
      <c r="R9" s="44">
        <f t="shared" si="7"/>
        <v>0</v>
      </c>
      <c r="S9" s="5">
        <v>0</v>
      </c>
      <c r="T9" s="44">
        <f t="shared" si="8"/>
        <v>0</v>
      </c>
      <c r="U9" s="5">
        <v>0</v>
      </c>
      <c r="V9" s="44">
        <f t="shared" si="9"/>
        <v>0</v>
      </c>
      <c r="W9" s="64"/>
    </row>
    <row r="10" spans="1:23" ht="45" customHeight="1" thickBot="1" x14ac:dyDescent="0.3">
      <c r="A10" s="64"/>
      <c r="B10" s="104" t="s">
        <v>29</v>
      </c>
      <c r="C10" s="7">
        <v>0</v>
      </c>
      <c r="D10" s="48">
        <f t="shared" si="0"/>
        <v>0</v>
      </c>
      <c r="E10" s="7">
        <v>0</v>
      </c>
      <c r="F10" s="48">
        <f t="shared" si="1"/>
        <v>0</v>
      </c>
      <c r="G10" s="7">
        <v>0</v>
      </c>
      <c r="H10" s="48">
        <f t="shared" si="2"/>
        <v>0</v>
      </c>
      <c r="I10" s="7">
        <v>0</v>
      </c>
      <c r="J10" s="48">
        <f t="shared" si="3"/>
        <v>0</v>
      </c>
      <c r="K10" s="7">
        <v>0</v>
      </c>
      <c r="L10" s="48">
        <f t="shared" si="4"/>
        <v>0</v>
      </c>
      <c r="M10" s="7">
        <v>0</v>
      </c>
      <c r="N10" s="47">
        <f t="shared" si="5"/>
        <v>0</v>
      </c>
      <c r="O10" s="7">
        <v>1</v>
      </c>
      <c r="P10" s="48">
        <f t="shared" si="6"/>
        <v>14.285714285714285</v>
      </c>
      <c r="Q10" s="7">
        <v>0</v>
      </c>
      <c r="R10" s="47">
        <f t="shared" si="7"/>
        <v>0</v>
      </c>
      <c r="S10" s="7">
        <v>0</v>
      </c>
      <c r="T10" s="47">
        <f t="shared" si="8"/>
        <v>0</v>
      </c>
      <c r="U10" s="7">
        <v>0</v>
      </c>
      <c r="V10" s="47">
        <f t="shared" si="9"/>
        <v>0</v>
      </c>
      <c r="W10" s="64"/>
    </row>
    <row r="11" spans="1:23" x14ac:dyDescent="0.25">
      <c r="A11" s="64"/>
      <c r="B11" s="108" t="s">
        <v>50</v>
      </c>
      <c r="C11" s="33">
        <v>4</v>
      </c>
      <c r="D11" s="66">
        <f t="shared" si="0"/>
        <v>100</v>
      </c>
      <c r="E11" s="33">
        <v>1</v>
      </c>
      <c r="F11" s="66">
        <f t="shared" si="1"/>
        <v>100</v>
      </c>
      <c r="G11" s="33">
        <v>8</v>
      </c>
      <c r="H11" s="66">
        <f t="shared" si="2"/>
        <v>100</v>
      </c>
      <c r="I11" s="33">
        <v>2</v>
      </c>
      <c r="J11" s="66">
        <f t="shared" si="3"/>
        <v>100</v>
      </c>
      <c r="K11" s="33">
        <v>2</v>
      </c>
      <c r="L11" s="66">
        <f t="shared" si="4"/>
        <v>50</v>
      </c>
      <c r="M11" s="33">
        <v>7</v>
      </c>
      <c r="N11" s="67">
        <f t="shared" si="5"/>
        <v>100</v>
      </c>
      <c r="O11" s="33">
        <v>7</v>
      </c>
      <c r="P11" s="66">
        <f t="shared" si="6"/>
        <v>100</v>
      </c>
      <c r="Q11" s="33">
        <v>1</v>
      </c>
      <c r="R11" s="67">
        <f t="shared" si="7"/>
        <v>100</v>
      </c>
      <c r="S11" s="33">
        <v>5</v>
      </c>
      <c r="T11" s="67">
        <f t="shared" si="8"/>
        <v>100</v>
      </c>
      <c r="U11" s="33">
        <v>5</v>
      </c>
      <c r="V11" s="67">
        <f t="shared" si="9"/>
        <v>100</v>
      </c>
      <c r="W11" s="64"/>
    </row>
    <row r="12" spans="1:23" ht="45.75" thickBot="1" x14ac:dyDescent="0.3">
      <c r="A12" s="64"/>
      <c r="B12" s="104" t="s">
        <v>47</v>
      </c>
      <c r="C12" s="7">
        <v>4</v>
      </c>
      <c r="D12" s="68">
        <v>100</v>
      </c>
      <c r="E12" s="7">
        <v>1</v>
      </c>
      <c r="F12" s="68">
        <v>100</v>
      </c>
      <c r="G12" s="7">
        <v>8</v>
      </c>
      <c r="H12" s="68">
        <v>100</v>
      </c>
      <c r="I12" s="7">
        <v>2</v>
      </c>
      <c r="J12" s="68">
        <v>100</v>
      </c>
      <c r="K12" s="7">
        <v>4</v>
      </c>
      <c r="L12" s="68">
        <v>100</v>
      </c>
      <c r="M12" s="7">
        <v>7</v>
      </c>
      <c r="N12" s="69">
        <v>100</v>
      </c>
      <c r="O12" s="7">
        <v>7</v>
      </c>
      <c r="P12" s="68">
        <v>100</v>
      </c>
      <c r="Q12" s="7">
        <v>1</v>
      </c>
      <c r="R12" s="69">
        <v>100</v>
      </c>
      <c r="S12" s="7">
        <v>5</v>
      </c>
      <c r="T12" s="69">
        <v>100</v>
      </c>
      <c r="U12" s="7">
        <v>5</v>
      </c>
      <c r="V12" s="69">
        <v>100</v>
      </c>
      <c r="W12" s="64"/>
    </row>
    <row r="13" spans="1:23" x14ac:dyDescent="0.25">
      <c r="A13" s="64"/>
      <c r="B13" s="70"/>
      <c r="C13" s="71"/>
      <c r="D13" s="71"/>
      <c r="E13" s="71"/>
      <c r="F13" s="71"/>
      <c r="G13" s="71"/>
      <c r="H13" s="71"/>
      <c r="I13" s="71"/>
      <c r="J13" s="71"/>
      <c r="K13" s="71"/>
      <c r="L13" s="71"/>
      <c r="M13" s="71"/>
      <c r="N13" s="71"/>
      <c r="O13" s="71"/>
      <c r="P13" s="71"/>
      <c r="Q13" s="64"/>
      <c r="R13" s="64"/>
      <c r="S13" s="64"/>
      <c r="T13" s="64"/>
      <c r="U13" s="64"/>
      <c r="V13" s="64"/>
      <c r="W13" s="64"/>
    </row>
    <row r="14" spans="1:23" x14ac:dyDescent="0.25">
      <c r="A14" s="64"/>
      <c r="B14" s="70"/>
      <c r="C14" s="71"/>
      <c r="D14" s="71"/>
      <c r="E14" s="71"/>
      <c r="F14" s="71"/>
      <c r="G14" s="71"/>
      <c r="H14" s="71"/>
      <c r="I14" s="71"/>
      <c r="J14" s="71"/>
      <c r="K14" s="71"/>
      <c r="L14" s="71"/>
      <c r="M14" s="71"/>
      <c r="N14" s="71"/>
      <c r="O14" s="71"/>
      <c r="P14" s="71"/>
      <c r="Q14" s="64"/>
      <c r="R14" s="64"/>
      <c r="S14" s="64"/>
      <c r="T14" s="64"/>
      <c r="U14" s="64"/>
      <c r="V14" s="64"/>
      <c r="W14" s="64"/>
    </row>
    <row r="15" spans="1:23" x14ac:dyDescent="0.25">
      <c r="A15" s="64"/>
      <c r="B15" s="70"/>
      <c r="C15" s="71"/>
      <c r="D15" s="71"/>
      <c r="E15" s="71"/>
      <c r="F15" s="71"/>
      <c r="G15" s="71"/>
      <c r="H15" s="71"/>
      <c r="I15" s="71"/>
      <c r="J15" s="71"/>
      <c r="K15" s="71"/>
      <c r="L15" s="71"/>
      <c r="M15" s="71"/>
      <c r="N15" s="71"/>
      <c r="O15" s="71"/>
      <c r="P15" s="71"/>
      <c r="Q15" s="64"/>
      <c r="R15" s="64"/>
      <c r="S15" s="64"/>
      <c r="T15" s="64"/>
      <c r="U15" s="64"/>
      <c r="V15" s="64"/>
      <c r="W15" s="64"/>
    </row>
    <row r="16" spans="1:23" x14ac:dyDescent="0.25">
      <c r="A16" s="64"/>
      <c r="B16" s="70"/>
      <c r="C16" s="71"/>
      <c r="D16" s="71"/>
      <c r="E16" s="71"/>
      <c r="F16" s="71"/>
      <c r="G16" s="71"/>
      <c r="H16" s="71"/>
      <c r="I16" s="71"/>
      <c r="J16" s="71"/>
      <c r="K16" s="71"/>
      <c r="L16" s="71"/>
      <c r="M16" s="71"/>
      <c r="N16" s="71"/>
      <c r="O16" s="71"/>
      <c r="P16" s="71"/>
      <c r="Q16" s="64"/>
      <c r="R16" s="64"/>
      <c r="S16" s="64"/>
      <c r="T16" s="64"/>
      <c r="U16" s="64"/>
      <c r="V16" s="64"/>
      <c r="W16" s="64"/>
    </row>
    <row r="17" spans="1:23" x14ac:dyDescent="0.25">
      <c r="A17" s="64"/>
      <c r="B17" s="70"/>
      <c r="C17" s="71"/>
      <c r="D17" s="71"/>
      <c r="E17" s="71"/>
      <c r="F17" s="71"/>
      <c r="G17" s="71"/>
      <c r="H17" s="71"/>
      <c r="I17" s="71"/>
      <c r="J17" s="71"/>
      <c r="K17" s="71"/>
      <c r="L17" s="71"/>
      <c r="M17" s="71"/>
      <c r="N17" s="71"/>
      <c r="O17" s="71"/>
      <c r="P17" s="71"/>
      <c r="Q17" s="64"/>
      <c r="R17" s="64"/>
      <c r="S17" s="64"/>
      <c r="T17" s="64"/>
      <c r="U17" s="64"/>
      <c r="V17" s="64"/>
      <c r="W17" s="64"/>
    </row>
    <row r="18" spans="1:23" x14ac:dyDescent="0.25">
      <c r="A18" s="64"/>
      <c r="B18" s="70"/>
      <c r="C18" s="71"/>
      <c r="D18" s="71"/>
      <c r="E18" s="71"/>
      <c r="F18" s="71"/>
      <c r="G18" s="71"/>
      <c r="H18" s="71"/>
      <c r="I18" s="71"/>
      <c r="J18" s="71"/>
      <c r="K18" s="71"/>
      <c r="L18" s="71"/>
      <c r="M18" s="71"/>
      <c r="N18" s="71"/>
      <c r="O18" s="71"/>
      <c r="P18" s="71"/>
      <c r="Q18" s="64"/>
      <c r="R18" s="64"/>
      <c r="S18" s="64"/>
      <c r="T18" s="64"/>
      <c r="U18" s="64"/>
      <c r="V18" s="64"/>
      <c r="W18" s="64"/>
    </row>
    <row r="19" spans="1:23" x14ac:dyDescent="0.25">
      <c r="A19" s="64"/>
      <c r="B19" s="70"/>
      <c r="C19" s="71"/>
      <c r="D19" s="71"/>
      <c r="E19" s="71"/>
      <c r="F19" s="71"/>
      <c r="G19" s="71"/>
      <c r="H19" s="71"/>
      <c r="I19" s="71"/>
      <c r="J19" s="71"/>
      <c r="K19" s="71"/>
      <c r="L19" s="71"/>
      <c r="M19" s="71"/>
      <c r="N19" s="71"/>
      <c r="O19" s="71"/>
      <c r="P19" s="71"/>
      <c r="Q19" s="64"/>
      <c r="R19" s="64"/>
      <c r="S19" s="64"/>
      <c r="T19" s="64"/>
      <c r="U19" s="64"/>
      <c r="V19" s="64"/>
      <c r="W19" s="64"/>
    </row>
    <row r="20" spans="1:23" ht="10.7" customHeight="1" x14ac:dyDescent="0.25">
      <c r="A20" s="64"/>
      <c r="B20" s="72"/>
      <c r="C20" s="152"/>
      <c r="D20" s="152"/>
      <c r="E20" s="152"/>
      <c r="F20" s="152"/>
      <c r="G20" s="152"/>
      <c r="H20" s="152"/>
      <c r="I20" s="152"/>
      <c r="J20" s="152"/>
      <c r="K20" s="152"/>
      <c r="L20" s="152"/>
      <c r="M20" s="152"/>
      <c r="N20" s="152"/>
      <c r="O20" s="152"/>
      <c r="P20" s="51"/>
      <c r="Q20" s="64"/>
      <c r="R20" s="64"/>
      <c r="S20" s="64"/>
      <c r="T20" s="64"/>
      <c r="U20" s="64"/>
      <c r="V20" s="64"/>
      <c r="W20" s="64"/>
    </row>
    <row r="21" spans="1:23" ht="19.5" thickBot="1" x14ac:dyDescent="0.3">
      <c r="A21" s="64"/>
      <c r="B21" s="62" t="s">
        <v>30</v>
      </c>
      <c r="C21" s="64"/>
      <c r="D21" s="64"/>
      <c r="E21" s="64"/>
      <c r="F21" s="64"/>
      <c r="G21" s="64"/>
      <c r="H21" s="64"/>
      <c r="I21" s="64"/>
      <c r="J21" s="64"/>
      <c r="K21" s="64"/>
      <c r="L21" s="64"/>
      <c r="M21" s="64"/>
      <c r="N21" s="64"/>
      <c r="O21" s="64"/>
      <c r="P21" s="64"/>
      <c r="Q21" s="64"/>
      <c r="R21" s="64"/>
      <c r="S21" s="64"/>
      <c r="T21" s="64"/>
      <c r="U21" s="64"/>
      <c r="V21" s="64"/>
      <c r="W21" s="64"/>
    </row>
    <row r="22" spans="1:23" ht="15" customHeight="1" thickBot="1" x14ac:dyDescent="0.3">
      <c r="A22" s="64"/>
      <c r="B22" s="150" t="s">
        <v>31</v>
      </c>
      <c r="C22" s="135" t="s">
        <v>26</v>
      </c>
      <c r="D22" s="136"/>
      <c r="E22" s="136"/>
      <c r="F22" s="136"/>
      <c r="G22" s="136"/>
      <c r="H22" s="136"/>
      <c r="I22" s="136"/>
      <c r="J22" s="136"/>
      <c r="K22" s="136"/>
      <c r="L22" s="136"/>
      <c r="M22" s="136"/>
      <c r="N22" s="136"/>
      <c r="O22" s="136"/>
      <c r="P22" s="136"/>
      <c r="Q22" s="136"/>
      <c r="R22" s="136"/>
      <c r="S22" s="136"/>
      <c r="T22" s="136"/>
      <c r="U22" s="136"/>
      <c r="V22" s="137"/>
      <c r="W22" s="64"/>
    </row>
    <row r="23" spans="1:23" ht="29.25" customHeight="1" thickBot="1" x14ac:dyDescent="0.3">
      <c r="A23" s="64"/>
      <c r="B23" s="151"/>
      <c r="C23" s="127" t="s">
        <v>60</v>
      </c>
      <c r="D23" s="128"/>
      <c r="E23" s="127" t="s">
        <v>61</v>
      </c>
      <c r="F23" s="128"/>
      <c r="G23" s="127" t="s">
        <v>62</v>
      </c>
      <c r="H23" s="128"/>
      <c r="I23" s="127" t="s">
        <v>63</v>
      </c>
      <c r="J23" s="128"/>
      <c r="K23" s="127" t="s">
        <v>64</v>
      </c>
      <c r="L23" s="128"/>
      <c r="M23" s="127" t="s">
        <v>65</v>
      </c>
      <c r="N23" s="128"/>
      <c r="O23" s="127" t="s">
        <v>66</v>
      </c>
      <c r="P23" s="128"/>
      <c r="Q23" s="127" t="s">
        <v>67</v>
      </c>
      <c r="R23" s="128"/>
      <c r="S23" s="127" t="s">
        <v>68</v>
      </c>
      <c r="T23" s="128"/>
      <c r="U23" s="127" t="s">
        <v>58</v>
      </c>
      <c r="V23" s="128"/>
      <c r="W23" s="64"/>
    </row>
    <row r="24" spans="1:23" ht="15.75" thickBot="1" x14ac:dyDescent="0.3">
      <c r="A24" s="64"/>
      <c r="B24" s="151"/>
      <c r="C24" s="92" t="s">
        <v>1</v>
      </c>
      <c r="D24" s="93" t="s">
        <v>0</v>
      </c>
      <c r="E24" s="92" t="s">
        <v>1</v>
      </c>
      <c r="F24" s="93" t="s">
        <v>0</v>
      </c>
      <c r="G24" s="92" t="s">
        <v>1</v>
      </c>
      <c r="H24" s="93" t="s">
        <v>0</v>
      </c>
      <c r="I24" s="92" t="s">
        <v>1</v>
      </c>
      <c r="J24" s="93" t="s">
        <v>0</v>
      </c>
      <c r="K24" s="92" t="s">
        <v>1</v>
      </c>
      <c r="L24" s="94" t="s">
        <v>0</v>
      </c>
      <c r="M24" s="95" t="s">
        <v>1</v>
      </c>
      <c r="N24" s="93" t="s">
        <v>0</v>
      </c>
      <c r="O24" s="92" t="s">
        <v>1</v>
      </c>
      <c r="P24" s="94" t="s">
        <v>0</v>
      </c>
      <c r="Q24" s="95" t="s">
        <v>1</v>
      </c>
      <c r="R24" s="93" t="s">
        <v>0</v>
      </c>
      <c r="S24" s="92" t="s">
        <v>1</v>
      </c>
      <c r="T24" s="94" t="s">
        <v>0</v>
      </c>
      <c r="U24" s="92" t="s">
        <v>1</v>
      </c>
      <c r="V24" s="94" t="s">
        <v>0</v>
      </c>
      <c r="W24" s="64"/>
    </row>
    <row r="25" spans="1:23" ht="45" x14ac:dyDescent="0.25">
      <c r="A25" s="64"/>
      <c r="B25" s="102" t="s">
        <v>47</v>
      </c>
      <c r="C25" s="3">
        <f>IF(ISBLANK(C12),"",IF(C12=0,"0",C12))</f>
        <v>4</v>
      </c>
      <c r="D25" s="40">
        <v>100</v>
      </c>
      <c r="E25" s="3">
        <f>IF(ISBLANK(E12),"",IF(E12=0,"0",E12))</f>
        <v>1</v>
      </c>
      <c r="F25" s="40">
        <v>100</v>
      </c>
      <c r="G25" s="3">
        <f t="shared" ref="G25" si="10">IF(ISBLANK(G12),"",IF(G12=0,"0",G12))</f>
        <v>8</v>
      </c>
      <c r="H25" s="40">
        <v>100</v>
      </c>
      <c r="I25" s="3">
        <f t="shared" ref="I25" si="11">IF(ISBLANK(I12),"",IF(I12=0,"0",I12))</f>
        <v>2</v>
      </c>
      <c r="J25" s="40">
        <v>100</v>
      </c>
      <c r="K25" s="3">
        <f t="shared" ref="K25" si="12">IF(ISBLANK(K12),"",IF(K12=0,"0",K12))</f>
        <v>4</v>
      </c>
      <c r="L25" s="40">
        <v>100</v>
      </c>
      <c r="M25" s="3">
        <f t="shared" ref="M25" si="13">IF(ISBLANK(M12),"",IF(M12=0,"0",M12))</f>
        <v>7</v>
      </c>
      <c r="N25" s="40">
        <v>100</v>
      </c>
      <c r="O25" s="3">
        <f t="shared" ref="O25" si="14">IF(ISBLANK(O12),"",IF(O12=0,"0",O12))</f>
        <v>7</v>
      </c>
      <c r="P25" s="40">
        <v>100</v>
      </c>
      <c r="Q25" s="3">
        <f t="shared" ref="Q25" si="15">IF(ISBLANK(Q12),"",IF(Q12=0,"0",Q12))</f>
        <v>1</v>
      </c>
      <c r="R25" s="40" t="s">
        <v>2</v>
      </c>
      <c r="S25" s="3">
        <f t="shared" ref="S25" si="16">IF(ISBLANK(S12),"",IF(S12=0,"0",S12))</f>
        <v>5</v>
      </c>
      <c r="T25" s="40">
        <v>100</v>
      </c>
      <c r="U25" s="3">
        <f t="shared" ref="U25" si="17">IF(ISBLANK(U12),"",IF(U12=0,"0",U12))</f>
        <v>5</v>
      </c>
      <c r="V25" s="40">
        <v>100</v>
      </c>
      <c r="W25" s="64"/>
    </row>
    <row r="26" spans="1:23" x14ac:dyDescent="0.25">
      <c r="A26" s="64"/>
      <c r="B26" s="103" t="s">
        <v>32</v>
      </c>
      <c r="C26" s="4">
        <v>0</v>
      </c>
      <c r="D26" s="73">
        <f>C26/C$25*100</f>
        <v>0</v>
      </c>
      <c r="E26" s="4">
        <v>0</v>
      </c>
      <c r="F26" s="73">
        <f t="shared" ref="F26" si="18">E26/E$25*100</f>
        <v>0</v>
      </c>
      <c r="G26" s="4">
        <v>0</v>
      </c>
      <c r="H26" s="73">
        <f t="shared" ref="H26" si="19">G26/G$25*100</f>
        <v>0</v>
      </c>
      <c r="I26" s="4">
        <v>0</v>
      </c>
      <c r="J26" s="73">
        <f t="shared" ref="J26" si="20">I26/I$25*100</f>
        <v>0</v>
      </c>
      <c r="K26" s="4">
        <v>0</v>
      </c>
      <c r="L26" s="73">
        <f t="shared" ref="L26" si="21">K26/K$25*100</f>
        <v>0</v>
      </c>
      <c r="M26" s="4">
        <v>0</v>
      </c>
      <c r="N26" s="73">
        <f t="shared" ref="N26" si="22">M26/M$25*100</f>
        <v>0</v>
      </c>
      <c r="O26" s="4">
        <v>0</v>
      </c>
      <c r="P26" s="73">
        <f t="shared" ref="P26" si="23">O26/O$25*100</f>
        <v>0</v>
      </c>
      <c r="Q26" s="4">
        <v>0</v>
      </c>
      <c r="R26" s="73">
        <f t="shared" ref="R26" si="24">Q26/Q$25*100</f>
        <v>0</v>
      </c>
      <c r="S26" s="4">
        <v>0</v>
      </c>
      <c r="T26" s="73">
        <f t="shared" ref="T26" si="25">S26/S$25*100</f>
        <v>0</v>
      </c>
      <c r="U26" s="4">
        <v>0</v>
      </c>
      <c r="V26" s="73">
        <f t="shared" ref="V26" si="26">U26/U$25*100</f>
        <v>0</v>
      </c>
      <c r="W26" s="64"/>
    </row>
    <row r="27" spans="1:23" ht="31.5" customHeight="1" thickBot="1" x14ac:dyDescent="0.3">
      <c r="A27" s="64"/>
      <c r="B27" s="104" t="s">
        <v>38</v>
      </c>
      <c r="C27" s="6">
        <v>0</v>
      </c>
      <c r="D27" s="69">
        <f>C27/C$25*100</f>
        <v>0</v>
      </c>
      <c r="E27" s="6">
        <v>0</v>
      </c>
      <c r="F27" s="69">
        <f t="shared" ref="F27" si="27">E27/E$25*100</f>
        <v>0</v>
      </c>
      <c r="G27" s="6">
        <v>0</v>
      </c>
      <c r="H27" s="69">
        <f t="shared" ref="H27" si="28">G27/G$25*100</f>
        <v>0</v>
      </c>
      <c r="I27" s="6">
        <v>0</v>
      </c>
      <c r="J27" s="69">
        <f t="shared" ref="J27" si="29">I27/I$25*100</f>
        <v>0</v>
      </c>
      <c r="K27" s="6">
        <v>0</v>
      </c>
      <c r="L27" s="69">
        <f t="shared" ref="L27" si="30">K27/K$25*100</f>
        <v>0</v>
      </c>
      <c r="M27" s="6">
        <v>0</v>
      </c>
      <c r="N27" s="69">
        <f t="shared" ref="N27" si="31">M27/M$25*100</f>
        <v>0</v>
      </c>
      <c r="O27" s="6">
        <v>0</v>
      </c>
      <c r="P27" s="69">
        <f t="shared" ref="P27" si="32">O27/O$25*100</f>
        <v>0</v>
      </c>
      <c r="Q27" s="6">
        <v>0</v>
      </c>
      <c r="R27" s="69">
        <f t="shared" ref="R27" si="33">Q27/Q$25*100</f>
        <v>0</v>
      </c>
      <c r="S27" s="6">
        <v>0</v>
      </c>
      <c r="T27" s="69">
        <f t="shared" ref="T27" si="34">S27/S$25*100</f>
        <v>0</v>
      </c>
      <c r="U27" s="6">
        <v>0</v>
      </c>
      <c r="V27" s="69">
        <f t="shared" ref="V27" si="35">U27/U$25*100</f>
        <v>0</v>
      </c>
      <c r="W27" s="64"/>
    </row>
    <row r="28" spans="1:23" ht="51" customHeight="1" x14ac:dyDescent="0.25">
      <c r="A28" s="64"/>
      <c r="B28" s="149" t="s">
        <v>51</v>
      </c>
      <c r="C28" s="149"/>
      <c r="D28" s="149"/>
      <c r="E28" s="149"/>
      <c r="F28" s="149"/>
      <c r="G28" s="149"/>
      <c r="H28" s="149"/>
      <c r="I28" s="149"/>
      <c r="J28" s="149"/>
      <c r="K28" s="149"/>
      <c r="L28" s="149"/>
      <c r="M28" s="149"/>
      <c r="N28" s="149"/>
      <c r="O28" s="149"/>
      <c r="P28" s="149"/>
      <c r="Q28" s="64"/>
      <c r="R28" s="64"/>
      <c r="S28" s="64"/>
      <c r="T28" s="64"/>
      <c r="U28" s="64"/>
      <c r="V28" s="64"/>
      <c r="W28" s="64"/>
    </row>
    <row r="29" spans="1:23" x14ac:dyDescent="0.25">
      <c r="A29" s="64"/>
      <c r="B29" s="64"/>
      <c r="C29" s="64"/>
      <c r="D29" s="64"/>
      <c r="E29" s="64"/>
      <c r="F29" s="64"/>
      <c r="G29" s="64"/>
      <c r="H29" s="64"/>
      <c r="I29" s="64"/>
      <c r="J29" s="64"/>
      <c r="K29" s="64"/>
      <c r="L29" s="64"/>
      <c r="M29" s="64"/>
      <c r="N29" s="64"/>
      <c r="O29" s="64"/>
      <c r="P29" s="64"/>
      <c r="Q29" s="64"/>
      <c r="R29" s="64"/>
      <c r="S29" s="64"/>
      <c r="T29" s="64"/>
      <c r="U29" s="64"/>
      <c r="V29" s="64"/>
      <c r="W29" s="64"/>
    </row>
    <row r="30" spans="1:23" x14ac:dyDescent="0.25">
      <c r="A30" s="64"/>
      <c r="B30" s="64"/>
      <c r="C30" s="64"/>
      <c r="D30" s="64"/>
      <c r="E30" s="64"/>
      <c r="F30" s="64"/>
      <c r="G30" s="64"/>
      <c r="H30" s="64"/>
      <c r="I30" s="64"/>
      <c r="J30" s="64"/>
      <c r="K30" s="64"/>
      <c r="L30" s="64"/>
      <c r="M30" s="64"/>
      <c r="N30" s="64"/>
      <c r="O30" s="64"/>
      <c r="P30" s="64"/>
      <c r="Q30" s="64"/>
      <c r="R30" s="64"/>
      <c r="S30" s="64"/>
      <c r="T30" s="64"/>
      <c r="U30" s="64"/>
      <c r="V30" s="64"/>
      <c r="W30" s="64"/>
    </row>
    <row r="34" spans="5:66" x14ac:dyDescent="0.25">
      <c r="E34" s="12"/>
    </row>
    <row r="35" spans="5:66" x14ac:dyDescent="0.25">
      <c r="BN35" s="36" t="s">
        <v>56</v>
      </c>
    </row>
  </sheetData>
  <mergeCells count="38">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B28:P28"/>
    <mergeCell ref="B22:B24"/>
    <mergeCell ref="S23:T23"/>
    <mergeCell ref="I23:J23"/>
    <mergeCell ref="M23:N23"/>
    <mergeCell ref="O23:P23"/>
    <mergeCell ref="Q23:R23"/>
  </mergeCells>
  <conditionalFormatting sqref="G6:G11 I6:I11 K6:K11 M6:M11 O6:O11 Q6:Q11 U6:U11">
    <cfRule type="expression" dxfId="34" priority="40">
      <formula>G$11&gt;SUM(G$6:G$10)</formula>
    </cfRule>
    <cfRule type="expression" dxfId="33" priority="41">
      <formula>G$11&lt;SUM(G$6:G$10)</formula>
    </cfRule>
  </conditionalFormatting>
  <conditionalFormatting sqref="G12 I12 K12 M12 O12 Q12 U12">
    <cfRule type="expression" dxfId="32" priority="38">
      <formula>#REF!&gt;SUM(G$6:G$10)</formula>
    </cfRule>
  </conditionalFormatting>
  <conditionalFormatting sqref="G12 I12 K12 M12 O12 Q12 U12">
    <cfRule type="expression" dxfId="31" priority="39">
      <formula>#REF!&lt;SUM(G$6:G$10)</formula>
    </cfRule>
  </conditionalFormatting>
  <conditionalFormatting sqref="G11:G12 I11:I12 K11:K12 M11:M12 O11:O12 Q11:Q12 U11:U12">
    <cfRule type="expression" dxfId="30" priority="37">
      <formula>G$11&gt;G$12</formula>
    </cfRule>
  </conditionalFormatting>
  <conditionalFormatting sqref="C6:C11">
    <cfRule type="expression" dxfId="29" priority="28">
      <formula>C$11&gt;SUM(C$6:C$10)</formula>
    </cfRule>
    <cfRule type="expression" dxfId="28" priority="29">
      <formula>C$11&lt;SUM(C$6:C$10)</formula>
    </cfRule>
  </conditionalFormatting>
  <conditionalFormatting sqref="C12">
    <cfRule type="expression" dxfId="27" priority="26">
      <formula>#REF!&gt;SUM(C$6:C$10)</formula>
    </cfRule>
  </conditionalFormatting>
  <conditionalFormatting sqref="C12">
    <cfRule type="expression" dxfId="26" priority="27">
      <formula>#REF!&lt;SUM(C$6:C$10)</formula>
    </cfRule>
  </conditionalFormatting>
  <conditionalFormatting sqref="C11:C12">
    <cfRule type="expression" dxfId="25" priority="25">
      <formula>C$11&gt;C$12</formula>
    </cfRule>
  </conditionalFormatting>
  <conditionalFormatting sqref="E6:E11">
    <cfRule type="expression" dxfId="24" priority="23">
      <formula>E$11&gt;SUM(E$6:E$10)</formula>
    </cfRule>
    <cfRule type="expression" dxfId="23" priority="24">
      <formula>E$11&lt;SUM(E$6:E$10)</formula>
    </cfRule>
  </conditionalFormatting>
  <conditionalFormatting sqref="E12">
    <cfRule type="expression" dxfId="22" priority="21">
      <formula>#REF!&gt;SUM(E$6:E$10)</formula>
    </cfRule>
  </conditionalFormatting>
  <conditionalFormatting sqref="E12">
    <cfRule type="expression" dxfId="21" priority="22">
      <formula>#REF!&lt;SUM(E$6:E$10)</formula>
    </cfRule>
  </conditionalFormatting>
  <conditionalFormatting sqref="E11:E12">
    <cfRule type="expression" dxfId="20" priority="20">
      <formula>E$11&gt;E$12</formula>
    </cfRule>
  </conditionalFormatting>
  <conditionalFormatting sqref="S6:S11">
    <cfRule type="expression" dxfId="19" priority="18">
      <formula>S$11&gt;SUM(S$6:S$10)</formula>
    </cfRule>
    <cfRule type="expression" dxfId="18" priority="19">
      <formula>S$11&lt;SUM(S$6:S$10)</formula>
    </cfRule>
  </conditionalFormatting>
  <conditionalFormatting sqref="S12">
    <cfRule type="expression" dxfId="17" priority="16">
      <formula>#REF!&gt;SUM(S$6:S$10)</formula>
    </cfRule>
  </conditionalFormatting>
  <conditionalFormatting sqref="S12">
    <cfRule type="expression" dxfId="16" priority="17">
      <formula>#REF!&lt;SUM(S$6:S$10)</formula>
    </cfRule>
  </conditionalFormatting>
  <conditionalFormatting sqref="S11:S12">
    <cfRule type="expression" dxfId="15" priority="15">
      <formula>S$11&gt;S$12</formula>
    </cfRule>
  </conditionalFormatting>
  <conditionalFormatting sqref="C26">
    <cfRule type="expression" dxfId="14" priority="6">
      <formula>C$26&gt;C$25</formula>
    </cfRule>
  </conditionalFormatting>
  <conditionalFormatting sqref="C27">
    <cfRule type="expression" dxfId="13" priority="5">
      <formula>C$27&gt;C$25</formula>
    </cfRule>
  </conditionalFormatting>
  <conditionalFormatting sqref="E26">
    <cfRule type="expression" dxfId="12" priority="4">
      <formula>E$26&gt;E$25</formula>
    </cfRule>
  </conditionalFormatting>
  <conditionalFormatting sqref="E27">
    <cfRule type="expression" dxfId="11" priority="3">
      <formula>E$27&gt;E$25</formula>
    </cfRule>
  </conditionalFormatting>
  <conditionalFormatting sqref="G26 I26 K26 M26 O26 Q26 S26 U26">
    <cfRule type="expression" dxfId="10" priority="2">
      <formula>G$26&gt;G$25</formula>
    </cfRule>
  </conditionalFormatting>
  <conditionalFormatting sqref="G27 I27 K27 M27 O27 Q27 S27 U27">
    <cfRule type="expression" dxfId="9" priority="1">
      <formula>G$27&gt;G$25</formula>
    </cfRule>
  </conditionalFormatting>
  <dataValidations count="1">
    <dataValidation allowBlank="1" showErrorMessage="1" sqref="C25:V25"/>
  </dataValidations>
  <pageMargins left="0.7" right="0.7" top="0.75" bottom="0.75" header="0.3" footer="0.3"/>
  <pageSetup scale="21" orientation="portrait"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14"/>
  <sheetViews>
    <sheetView showWhiteSpace="0" view="pageLayout" zoomScaleNormal="100" workbookViewId="0">
      <selection activeCell="V6" sqref="V6"/>
    </sheetView>
  </sheetViews>
  <sheetFormatPr defaultColWidth="5.7109375" defaultRowHeight="15" x14ac:dyDescent="0.25"/>
  <cols>
    <col min="1" max="1" width="3.7109375" style="8" customWidth="1"/>
    <col min="2" max="2" width="25.85546875" style="8" customWidth="1"/>
    <col min="3" max="16" width="5.5703125" style="13" customWidth="1"/>
    <col min="17" max="16384" width="5.7109375" style="8"/>
  </cols>
  <sheetData>
    <row r="1" spans="1:23" x14ac:dyDescent="0.25">
      <c r="A1" s="64"/>
      <c r="B1" s="64"/>
      <c r="C1" s="74"/>
      <c r="D1" s="74"/>
      <c r="E1" s="74"/>
      <c r="F1" s="74"/>
      <c r="G1" s="74"/>
      <c r="H1" s="74"/>
      <c r="I1" s="74"/>
      <c r="J1" s="74"/>
      <c r="K1" s="74"/>
      <c r="L1" s="74"/>
      <c r="M1" s="74"/>
      <c r="N1" s="74"/>
      <c r="O1" s="74"/>
      <c r="P1" s="74"/>
      <c r="Q1" s="64"/>
      <c r="R1" s="64"/>
      <c r="S1" s="64"/>
      <c r="T1" s="64"/>
      <c r="U1" s="64"/>
      <c r="V1" s="64"/>
      <c r="W1" s="64"/>
    </row>
    <row r="2" spans="1:23" ht="19.5" thickBot="1" x14ac:dyDescent="0.3">
      <c r="A2" s="64"/>
      <c r="B2" s="62" t="s">
        <v>11</v>
      </c>
      <c r="C2" s="75"/>
      <c r="D2" s="75"/>
      <c r="E2" s="75"/>
      <c r="F2" s="75"/>
      <c r="G2" s="75"/>
      <c r="H2" s="75"/>
      <c r="I2" s="75"/>
      <c r="J2" s="75"/>
      <c r="K2" s="75"/>
      <c r="L2" s="75"/>
      <c r="M2" s="75"/>
      <c r="N2" s="75"/>
      <c r="O2" s="75"/>
      <c r="P2" s="75"/>
      <c r="Q2" s="64"/>
      <c r="R2" s="64"/>
      <c r="S2" s="64"/>
      <c r="T2" s="64"/>
      <c r="U2" s="64"/>
      <c r="V2" s="64"/>
      <c r="W2" s="64"/>
    </row>
    <row r="3" spans="1:23" ht="15.75" customHeight="1" thickBot="1" x14ac:dyDescent="0.3">
      <c r="A3" s="64"/>
      <c r="B3" s="157" t="s">
        <v>9</v>
      </c>
      <c r="C3" s="135" t="s">
        <v>33</v>
      </c>
      <c r="D3" s="136"/>
      <c r="E3" s="136"/>
      <c r="F3" s="136"/>
      <c r="G3" s="136"/>
      <c r="H3" s="136"/>
      <c r="I3" s="136"/>
      <c r="J3" s="136"/>
      <c r="K3" s="136"/>
      <c r="L3" s="136"/>
      <c r="M3" s="136"/>
      <c r="N3" s="136"/>
      <c r="O3" s="136"/>
      <c r="P3" s="136"/>
      <c r="Q3" s="136"/>
      <c r="R3" s="136"/>
      <c r="S3" s="136"/>
      <c r="T3" s="136"/>
      <c r="U3" s="136"/>
      <c r="V3" s="137"/>
      <c r="W3" s="64"/>
    </row>
    <row r="4" spans="1:23" ht="26.25" customHeight="1" thickBot="1" x14ac:dyDescent="0.3">
      <c r="A4" s="64"/>
      <c r="B4" s="158"/>
      <c r="C4" s="127" t="s">
        <v>60</v>
      </c>
      <c r="D4" s="128"/>
      <c r="E4" s="127" t="s">
        <v>61</v>
      </c>
      <c r="F4" s="128"/>
      <c r="G4" s="127" t="s">
        <v>62</v>
      </c>
      <c r="H4" s="128"/>
      <c r="I4" s="127" t="s">
        <v>63</v>
      </c>
      <c r="J4" s="128"/>
      <c r="K4" s="127" t="s">
        <v>64</v>
      </c>
      <c r="L4" s="128"/>
      <c r="M4" s="127" t="s">
        <v>65</v>
      </c>
      <c r="N4" s="128"/>
      <c r="O4" s="127" t="s">
        <v>66</v>
      </c>
      <c r="P4" s="128"/>
      <c r="Q4" s="127" t="s">
        <v>67</v>
      </c>
      <c r="R4" s="128"/>
      <c r="S4" s="127" t="s">
        <v>68</v>
      </c>
      <c r="T4" s="128"/>
      <c r="U4" s="127" t="s">
        <v>58</v>
      </c>
      <c r="V4" s="128"/>
      <c r="W4" s="64"/>
    </row>
    <row r="5" spans="1:23" ht="15.75" thickBot="1" x14ac:dyDescent="0.3">
      <c r="A5" s="64"/>
      <c r="B5" s="159"/>
      <c r="C5" s="85" t="s">
        <v>1</v>
      </c>
      <c r="D5" s="86" t="s">
        <v>0</v>
      </c>
      <c r="E5" s="85" t="s">
        <v>1</v>
      </c>
      <c r="F5" s="86" t="s">
        <v>0</v>
      </c>
      <c r="G5" s="85" t="s">
        <v>1</v>
      </c>
      <c r="H5" s="86" t="s">
        <v>0</v>
      </c>
      <c r="I5" s="85" t="s">
        <v>1</v>
      </c>
      <c r="J5" s="86" t="s">
        <v>0</v>
      </c>
      <c r="K5" s="85" t="s">
        <v>1</v>
      </c>
      <c r="L5" s="86" t="s">
        <v>0</v>
      </c>
      <c r="M5" s="85" t="s">
        <v>1</v>
      </c>
      <c r="N5" s="87" t="s">
        <v>0</v>
      </c>
      <c r="O5" s="88" t="s">
        <v>1</v>
      </c>
      <c r="P5" s="86" t="s">
        <v>0</v>
      </c>
      <c r="Q5" s="85" t="s">
        <v>1</v>
      </c>
      <c r="R5" s="86" t="s">
        <v>0</v>
      </c>
      <c r="S5" s="85" t="s">
        <v>1</v>
      </c>
      <c r="T5" s="87" t="s">
        <v>0</v>
      </c>
      <c r="U5" s="85" t="s">
        <v>1</v>
      </c>
      <c r="V5" s="87" t="s">
        <v>0</v>
      </c>
      <c r="W5" s="64"/>
    </row>
    <row r="6" spans="1:23" ht="51.75" customHeight="1" x14ac:dyDescent="0.25">
      <c r="A6" s="64"/>
      <c r="B6" s="109" t="s">
        <v>7</v>
      </c>
      <c r="C6" s="9">
        <v>11</v>
      </c>
      <c r="D6" s="76">
        <v>100</v>
      </c>
      <c r="E6" s="9">
        <v>6</v>
      </c>
      <c r="F6" s="76">
        <v>100</v>
      </c>
      <c r="G6" s="9">
        <v>4</v>
      </c>
      <c r="H6" s="76">
        <v>100</v>
      </c>
      <c r="I6" s="9">
        <v>9</v>
      </c>
      <c r="J6" s="76">
        <v>100</v>
      </c>
      <c r="K6" s="9">
        <v>7</v>
      </c>
      <c r="L6" s="76">
        <v>100</v>
      </c>
      <c r="M6" s="9">
        <v>7</v>
      </c>
      <c r="N6" s="77">
        <v>100</v>
      </c>
      <c r="O6" s="10">
        <v>5</v>
      </c>
      <c r="P6" s="76">
        <v>100</v>
      </c>
      <c r="Q6" s="9">
        <v>3</v>
      </c>
      <c r="R6" s="76">
        <v>100</v>
      </c>
      <c r="S6" s="9">
        <v>3</v>
      </c>
      <c r="T6" s="77">
        <v>100</v>
      </c>
      <c r="U6" s="9">
        <v>3</v>
      </c>
      <c r="V6" s="77">
        <v>100</v>
      </c>
      <c r="W6" s="64"/>
    </row>
    <row r="7" spans="1:23" ht="47.25" customHeight="1" x14ac:dyDescent="0.25">
      <c r="A7" s="64"/>
      <c r="B7" s="110" t="s">
        <v>41</v>
      </c>
      <c r="C7" s="5">
        <v>5</v>
      </c>
      <c r="D7" s="78">
        <f>C7/C$6*100</f>
        <v>45.454545454545453</v>
      </c>
      <c r="E7" s="5">
        <v>6</v>
      </c>
      <c r="F7" s="78">
        <f>E7/E$6*100</f>
        <v>100</v>
      </c>
      <c r="G7" s="5">
        <v>4</v>
      </c>
      <c r="H7" s="78">
        <f>G7/G$6*100</f>
        <v>100</v>
      </c>
      <c r="I7" s="5">
        <v>6</v>
      </c>
      <c r="J7" s="78">
        <f>I7/I$6*100</f>
        <v>66.666666666666657</v>
      </c>
      <c r="K7" s="5">
        <v>2</v>
      </c>
      <c r="L7" s="78">
        <f>K7/K$6*100</f>
        <v>28.571428571428569</v>
      </c>
      <c r="M7" s="5">
        <v>0</v>
      </c>
      <c r="N7" s="73">
        <f>M7/M$6*100</f>
        <v>0</v>
      </c>
      <c r="O7" s="4">
        <v>0</v>
      </c>
      <c r="P7" s="78">
        <f>O7/O$6*100</f>
        <v>0</v>
      </c>
      <c r="Q7" s="5">
        <v>0</v>
      </c>
      <c r="R7" s="78">
        <f>Q7/Q$6*100</f>
        <v>0</v>
      </c>
      <c r="S7" s="5">
        <v>0</v>
      </c>
      <c r="T7" s="73">
        <f>S7/S$6*100</f>
        <v>0</v>
      </c>
      <c r="U7" s="5">
        <v>0</v>
      </c>
      <c r="V7" s="73">
        <f>U7/U$6*100</f>
        <v>0</v>
      </c>
      <c r="W7" s="64"/>
    </row>
    <row r="8" spans="1:23" ht="32.25" customHeight="1" x14ac:dyDescent="0.25">
      <c r="A8" s="79"/>
      <c r="B8" s="110" t="s">
        <v>8</v>
      </c>
      <c r="C8" s="5">
        <v>0</v>
      </c>
      <c r="D8" s="78">
        <f>C8/C$6*100</f>
        <v>0</v>
      </c>
      <c r="E8" s="5">
        <v>0</v>
      </c>
      <c r="F8" s="78">
        <f>E8/E$6*100</f>
        <v>0</v>
      </c>
      <c r="G8" s="5">
        <v>0</v>
      </c>
      <c r="H8" s="78">
        <f>G8/G$6*100</f>
        <v>0</v>
      </c>
      <c r="I8" s="5">
        <v>1</v>
      </c>
      <c r="J8" s="78">
        <f>I8/I$6*100</f>
        <v>11.111111111111111</v>
      </c>
      <c r="K8" s="5">
        <v>3</v>
      </c>
      <c r="L8" s="78">
        <f>K8/K$6*100</f>
        <v>42.857142857142854</v>
      </c>
      <c r="M8" s="5">
        <v>6</v>
      </c>
      <c r="N8" s="73">
        <f>M8/M$6*100</f>
        <v>85.714285714285708</v>
      </c>
      <c r="O8" s="4">
        <v>4</v>
      </c>
      <c r="P8" s="78">
        <f>O8/O$6*100</f>
        <v>80</v>
      </c>
      <c r="Q8" s="5">
        <v>3</v>
      </c>
      <c r="R8" s="78">
        <f>Q8/Q$6*100</f>
        <v>100</v>
      </c>
      <c r="S8" s="5">
        <v>3</v>
      </c>
      <c r="T8" s="73">
        <f>S8/S$6*100</f>
        <v>100</v>
      </c>
      <c r="U8" s="5">
        <v>3</v>
      </c>
      <c r="V8" s="73">
        <f>U8/U$6*100</f>
        <v>100</v>
      </c>
      <c r="W8" s="64"/>
    </row>
    <row r="9" spans="1:23" ht="49.5" customHeight="1" thickBot="1" x14ac:dyDescent="0.3">
      <c r="A9" s="64"/>
      <c r="B9" s="111" t="s">
        <v>34</v>
      </c>
      <c r="C9" s="7">
        <v>6</v>
      </c>
      <c r="D9" s="68">
        <f>C9/C$6*100</f>
        <v>54.54545454545454</v>
      </c>
      <c r="E9" s="7">
        <v>0</v>
      </c>
      <c r="F9" s="68">
        <f>E9/E$6*100</f>
        <v>0</v>
      </c>
      <c r="G9" s="7">
        <v>0</v>
      </c>
      <c r="H9" s="68">
        <f>G9/G$6*100</f>
        <v>0</v>
      </c>
      <c r="I9" s="7">
        <v>2</v>
      </c>
      <c r="J9" s="68">
        <f>I9/I$6*100</f>
        <v>22.222222222222221</v>
      </c>
      <c r="K9" s="7">
        <v>2</v>
      </c>
      <c r="L9" s="68">
        <f>K9/K$6*100</f>
        <v>28.571428571428569</v>
      </c>
      <c r="M9" s="7">
        <v>1</v>
      </c>
      <c r="N9" s="69">
        <f>M9/M$6*100</f>
        <v>14.285714285714285</v>
      </c>
      <c r="O9" s="6">
        <v>1</v>
      </c>
      <c r="P9" s="68">
        <f>O9/O$6*100</f>
        <v>20</v>
      </c>
      <c r="Q9" s="7">
        <v>0</v>
      </c>
      <c r="R9" s="68">
        <f>Q9/Q$6*100</f>
        <v>0</v>
      </c>
      <c r="S9" s="7">
        <v>0</v>
      </c>
      <c r="T9" s="69">
        <f>S9/S$6*100</f>
        <v>0</v>
      </c>
      <c r="U9" s="7">
        <v>0</v>
      </c>
      <c r="V9" s="69">
        <f>U9/U$6*100</f>
        <v>0</v>
      </c>
      <c r="W9" s="64"/>
    </row>
    <row r="10" spans="1:23" x14ac:dyDescent="0.25">
      <c r="A10" s="64"/>
      <c r="B10" s="80"/>
      <c r="C10" s="81"/>
      <c r="D10" s="81"/>
      <c r="E10" s="81"/>
      <c r="F10" s="81"/>
      <c r="G10" s="81"/>
      <c r="H10" s="81"/>
      <c r="I10" s="81"/>
      <c r="J10" s="81"/>
      <c r="K10" s="81"/>
      <c r="L10" s="81"/>
      <c r="M10" s="81"/>
      <c r="N10" s="81"/>
      <c r="O10" s="81"/>
      <c r="P10" s="81"/>
      <c r="Q10" s="64"/>
      <c r="R10" s="64"/>
      <c r="S10" s="64"/>
      <c r="T10" s="64"/>
      <c r="U10" s="64"/>
      <c r="V10" s="64"/>
      <c r="W10" s="64"/>
    </row>
    <row r="11" spans="1:23" x14ac:dyDescent="0.25">
      <c r="A11" s="64"/>
      <c r="B11" s="64"/>
      <c r="C11" s="74"/>
      <c r="D11" s="74"/>
      <c r="E11" s="74"/>
      <c r="F11" s="74"/>
      <c r="G11" s="74"/>
      <c r="H11" s="74"/>
      <c r="I11" s="74"/>
      <c r="J11" s="74"/>
      <c r="K11" s="74"/>
      <c r="L11" s="74"/>
      <c r="M11" s="74"/>
      <c r="N11" s="74"/>
      <c r="O11" s="74"/>
      <c r="P11" s="74"/>
      <c r="Q11" s="64"/>
      <c r="R11" s="64"/>
      <c r="S11" s="64"/>
      <c r="T11" s="64"/>
      <c r="U11" s="64"/>
      <c r="V11" s="64"/>
      <c r="W11" s="64"/>
    </row>
    <row r="12" spans="1:23" x14ac:dyDescent="0.25">
      <c r="A12" s="64"/>
      <c r="B12" s="64"/>
      <c r="C12" s="74"/>
      <c r="D12" s="74"/>
      <c r="E12" s="74"/>
      <c r="F12" s="74"/>
      <c r="G12" s="74"/>
      <c r="H12" s="74"/>
      <c r="I12" s="74"/>
      <c r="J12" s="74"/>
      <c r="K12" s="74"/>
      <c r="L12" s="74"/>
      <c r="M12" s="74"/>
      <c r="N12" s="74"/>
      <c r="O12" s="74"/>
      <c r="P12" s="74"/>
      <c r="Q12" s="64"/>
      <c r="R12" s="64"/>
      <c r="S12" s="64"/>
      <c r="T12" s="64"/>
      <c r="U12" s="64"/>
      <c r="V12" s="64"/>
      <c r="W12" s="64"/>
    </row>
    <row r="13" spans="1:23" x14ac:dyDescent="0.25">
      <c r="A13" s="64"/>
      <c r="B13" s="64"/>
      <c r="C13" s="74"/>
      <c r="D13" s="74"/>
      <c r="E13" s="74"/>
      <c r="F13" s="74"/>
      <c r="G13" s="74"/>
      <c r="H13" s="74"/>
      <c r="I13" s="74"/>
      <c r="J13" s="74"/>
      <c r="K13" s="74"/>
      <c r="L13" s="74"/>
      <c r="M13" s="74"/>
      <c r="N13" s="74"/>
      <c r="O13" s="74"/>
      <c r="P13" s="74"/>
      <c r="Q13" s="64"/>
      <c r="R13" s="64"/>
      <c r="S13" s="64"/>
      <c r="T13" s="64"/>
      <c r="U13" s="64"/>
      <c r="V13" s="64"/>
      <c r="W13" s="64"/>
    </row>
    <row r="14" spans="1:23" x14ac:dyDescent="0.25">
      <c r="A14" s="64"/>
      <c r="B14" s="64"/>
      <c r="C14" s="74"/>
      <c r="D14" s="74"/>
      <c r="E14" s="74"/>
      <c r="F14" s="74"/>
      <c r="G14" s="74"/>
      <c r="H14" s="74"/>
      <c r="I14" s="74"/>
      <c r="J14" s="74"/>
      <c r="K14" s="74"/>
      <c r="L14" s="74"/>
      <c r="M14" s="74"/>
      <c r="N14" s="74"/>
      <c r="O14" s="74"/>
      <c r="P14" s="74"/>
      <c r="Q14" s="64"/>
      <c r="R14" s="64"/>
      <c r="S14" s="64"/>
      <c r="T14" s="64"/>
      <c r="U14" s="64"/>
      <c r="V14" s="64"/>
      <c r="W14" s="64"/>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I6:I9 K6:K9 M6:M9 O6:O9 Q6:Q9 S6:S9 U6:U9">
    <cfRule type="expression" dxfId="8" priority="9">
      <formula>I$6&lt;SUM(I$7:I$9)</formula>
    </cfRule>
    <cfRule type="expression" dxfId="7" priority="10">
      <formula>I$6&gt;SUM(I$7:I$9)</formula>
    </cfRule>
  </conditionalFormatting>
  <conditionalFormatting sqref="C6:C9">
    <cfRule type="expression" dxfId="6" priority="5">
      <formula>C$6&lt;SUM(C$7:C$9)</formula>
    </cfRule>
    <cfRule type="expression" dxfId="5" priority="6">
      <formula>C$6&gt;SUM(C$7:C$9)</formula>
    </cfRule>
  </conditionalFormatting>
  <conditionalFormatting sqref="E6:E9">
    <cfRule type="expression" dxfId="4" priority="3">
      <formula>E$6&lt;SUM(E$7:E$9)</formula>
    </cfRule>
    <cfRule type="expression" dxfId="3" priority="4">
      <formula>E$6&gt;SUM(E$7:E$9)</formula>
    </cfRule>
  </conditionalFormatting>
  <conditionalFormatting sqref="G6:G9">
    <cfRule type="expression" dxfId="2" priority="1">
      <formula>G$6&lt;SUM(G$7:G$9)</formula>
    </cfRule>
    <cfRule type="expression" dxfId="1" priority="2">
      <formula>G$6&gt;SUM(G$7:G$9)</formula>
    </cfRule>
  </conditionalFormatting>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B2:F21"/>
  <sheetViews>
    <sheetView tabSelected="1" view="pageLayout" zoomScaleNormal="100" workbookViewId="0">
      <selection activeCell="D11" sqref="D11"/>
    </sheetView>
  </sheetViews>
  <sheetFormatPr defaultColWidth="9.140625" defaultRowHeight="15" x14ac:dyDescent="0.25"/>
  <cols>
    <col min="1" max="1" width="3.42578125" style="8" customWidth="1"/>
    <col min="2" max="2" width="58.28515625" style="8" bestFit="1" customWidth="1"/>
    <col min="3" max="3" width="24.140625" style="8" bestFit="1" customWidth="1"/>
    <col min="4" max="16384" width="9.140625" style="8"/>
  </cols>
  <sheetData>
    <row r="2" spans="2:6" ht="19.5" thickBot="1" x14ac:dyDescent="0.3">
      <c r="B2" s="62" t="s">
        <v>10</v>
      </c>
      <c r="C2" s="82"/>
    </row>
    <row r="3" spans="2:6" ht="15.75" thickBot="1" x14ac:dyDescent="0.3">
      <c r="B3" s="84" t="s">
        <v>3</v>
      </c>
      <c r="C3" s="39" t="s">
        <v>72</v>
      </c>
    </row>
    <row r="4" spans="2:6" ht="30" x14ac:dyDescent="0.25">
      <c r="B4" s="99" t="s">
        <v>48</v>
      </c>
      <c r="C4" s="15">
        <v>48</v>
      </c>
    </row>
    <row r="5" spans="2:6" ht="30.75" thickBot="1" x14ac:dyDescent="0.3">
      <c r="B5" s="108" t="s">
        <v>49</v>
      </c>
      <c r="C5" s="16">
        <v>40</v>
      </c>
    </row>
    <row r="6" spans="2:6" ht="15.75" thickBot="1" x14ac:dyDescent="0.3">
      <c r="B6" s="112" t="s">
        <v>35</v>
      </c>
      <c r="C6" s="83">
        <f>C5/C4</f>
        <v>0.83333333333333337</v>
      </c>
    </row>
    <row r="7" spans="2:6" x14ac:dyDescent="0.25">
      <c r="B7" s="11" t="s">
        <v>73</v>
      </c>
      <c r="C7" s="14"/>
    </row>
    <row r="8" spans="2:6" x14ac:dyDescent="0.25">
      <c r="B8" s="34"/>
    </row>
    <row r="12" spans="2:6" x14ac:dyDescent="0.25">
      <c r="C12" s="37"/>
      <c r="D12" s="37"/>
      <c r="E12" s="37"/>
      <c r="F12" s="37"/>
    </row>
    <row r="13" spans="2:6" x14ac:dyDescent="0.25">
      <c r="C13" s="37"/>
      <c r="D13" s="37"/>
      <c r="E13" s="37"/>
      <c r="F13" s="37"/>
    </row>
    <row r="14" spans="2:6" x14ac:dyDescent="0.25">
      <c r="C14" s="37"/>
      <c r="D14" s="37"/>
      <c r="E14" s="37"/>
      <c r="F14" s="37"/>
    </row>
    <row r="15" spans="2:6" x14ac:dyDescent="0.25">
      <c r="C15" s="37"/>
      <c r="D15" s="38"/>
      <c r="E15" s="37"/>
      <c r="F15" s="37"/>
    </row>
    <row r="16" spans="2:6" x14ac:dyDescent="0.25">
      <c r="C16" s="37"/>
      <c r="D16" s="37"/>
      <c r="E16" s="37"/>
      <c r="F16" s="37"/>
    </row>
    <row r="17" spans="3:6" x14ac:dyDescent="0.25">
      <c r="C17" s="37"/>
      <c r="D17" s="37"/>
      <c r="E17" s="37"/>
      <c r="F17" s="37"/>
    </row>
    <row r="18" spans="3:6" x14ac:dyDescent="0.25">
      <c r="C18" s="37"/>
      <c r="D18" s="37"/>
      <c r="E18" s="37"/>
      <c r="F18" s="37"/>
    </row>
    <row r="19" spans="3:6" x14ac:dyDescent="0.25">
      <c r="C19" s="37"/>
      <c r="D19" s="37"/>
      <c r="E19" s="37"/>
      <c r="F19" s="37"/>
    </row>
    <row r="20" spans="3:6" x14ac:dyDescent="0.25">
      <c r="C20" s="37"/>
      <c r="D20" s="37"/>
      <c r="E20" s="37"/>
      <c r="F20" s="37"/>
    </row>
    <row r="21" spans="3:6" x14ac:dyDescent="0.25">
      <c r="C21" s="37"/>
      <c r="D21" s="37"/>
      <c r="E21" s="37"/>
      <c r="F21" s="37"/>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McCubbin,Laurie Dawn</cp:lastModifiedBy>
  <cp:lastPrinted>2016-04-20T14:29:07Z</cp:lastPrinted>
  <dcterms:created xsi:type="dcterms:W3CDTF">2012-01-26T19:32:49Z</dcterms:created>
  <dcterms:modified xsi:type="dcterms:W3CDTF">2018-09-13T15:32:19Z</dcterms:modified>
</cp:coreProperties>
</file>