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atty Whitney\Desktop\ABRI\KY ABRI\"/>
    </mc:Choice>
  </mc:AlternateContent>
  <workbookProtection workbookAlgorithmName="SHA-512" workbookHashValue="29mzD5pvzsA7kCH7+2A6M6QoohnqXasVUN46yUZNR4SF3R3K2m6qYoZfNfFDwdm8Qa3mJ4Z6cPEozrcfBOMIDQ==" workbookSaltValue="GW9lnCCDlBY09alXAIuf7w==" workbookSpinCount="100000" lockStructure="1"/>
  <bookViews>
    <workbookView xWindow="0" yWindow="0" windowWidth="16392" windowHeight="4932" tabRatio="673" firstSheet="1" activeTab="1"/>
  </bookViews>
  <sheets>
    <sheet name="Whole School" sheetId="10" r:id="rId1"/>
    <sheet name="Grade K" sheetId="11" r:id="rId2"/>
    <sheet name="Grade 1" sheetId="20" r:id="rId3"/>
    <sheet name="Grade 2" sheetId="21" r:id="rId4"/>
    <sheet name="Grade 3" sheetId="22" r:id="rId5"/>
    <sheet name="Grade 4" sheetId="23" r:id="rId6"/>
    <sheet name="Grade 5" sheetId="24" r:id="rId7"/>
    <sheet name="Grade 6" sheetId="25" r:id="rId8"/>
    <sheet name="Grade 7" sheetId="26" r:id="rId9"/>
    <sheet name="Grade 8" sheetId="28" r:id="rId10"/>
    <sheet name="Grade 9" sheetId="29" r:id="rId11"/>
    <sheet name="Grade 10" sheetId="30" r:id="rId12"/>
    <sheet name="Grade 11" sheetId="31" r:id="rId13"/>
    <sheet name="Grade 12" sheetId="27" r:id="rId14"/>
  </sheets>
  <calcPr calcId="162913"/>
</workbook>
</file>

<file path=xl/calcChain.xml><?xml version="1.0" encoding="utf-8"?>
<calcChain xmlns="http://schemas.openxmlformats.org/spreadsheetml/2006/main">
  <c r="B5" i="11" l="1"/>
  <c r="C2" i="11"/>
  <c r="B30" i="28" l="1"/>
  <c r="D3" i="10"/>
  <c r="B30" i="11"/>
  <c r="C2" i="28"/>
  <c r="F27" i="10"/>
  <c r="F28" i="10"/>
  <c r="F29" i="10"/>
  <c r="D27" i="10"/>
  <c r="D28" i="10"/>
  <c r="D29" i="10"/>
  <c r="B27" i="10"/>
  <c r="B28" i="10"/>
  <c r="B29" i="10"/>
  <c r="F2" i="10"/>
  <c r="F3" i="10"/>
  <c r="F4" i="10"/>
  <c r="D2" i="10"/>
  <c r="D4" i="10"/>
  <c r="B2" i="10"/>
  <c r="B3" i="10"/>
  <c r="B4" i="10"/>
  <c r="C28" i="23"/>
  <c r="F30" i="31"/>
  <c r="G29" i="31" s="1"/>
  <c r="D30" i="31"/>
  <c r="E28" i="31" s="1"/>
  <c r="B30" i="31"/>
  <c r="F5" i="31"/>
  <c r="G2" i="31" s="1"/>
  <c r="D5" i="31"/>
  <c r="E3" i="31" s="1"/>
  <c r="B5" i="31"/>
  <c r="C4" i="31" s="1"/>
  <c r="F30" i="30"/>
  <c r="G29" i="30" s="1"/>
  <c r="D30" i="30"/>
  <c r="E29" i="30" s="1"/>
  <c r="B30" i="30"/>
  <c r="J29" i="30" s="1"/>
  <c r="F5" i="30"/>
  <c r="G4" i="30" s="1"/>
  <c r="D5" i="30"/>
  <c r="E4" i="30" s="1"/>
  <c r="B5" i="30"/>
  <c r="C4" i="30" s="1"/>
  <c r="F30" i="29"/>
  <c r="G29" i="29" s="1"/>
  <c r="D30" i="29"/>
  <c r="B30" i="29"/>
  <c r="C29" i="29" s="1"/>
  <c r="F5" i="29"/>
  <c r="G2" i="29" s="1"/>
  <c r="D5" i="29"/>
  <c r="E3" i="29" s="1"/>
  <c r="B5" i="29"/>
  <c r="C4" i="29" s="1"/>
  <c r="G3" i="29"/>
  <c r="F30" i="28"/>
  <c r="D30" i="28"/>
  <c r="E29" i="28" s="1"/>
  <c r="C29" i="28"/>
  <c r="C28" i="28"/>
  <c r="F5" i="28"/>
  <c r="D5" i="28"/>
  <c r="B5" i="28"/>
  <c r="J4" i="28" s="1"/>
  <c r="G4" i="28"/>
  <c r="E4" i="28"/>
  <c r="G3" i="28"/>
  <c r="E3" i="28"/>
  <c r="G2" i="28"/>
  <c r="E2" i="28"/>
  <c r="C27" i="28" l="1"/>
  <c r="J28" i="28"/>
  <c r="E28" i="28"/>
  <c r="E27" i="28"/>
  <c r="G29" i="28"/>
  <c r="G27" i="28"/>
  <c r="G28" i="28"/>
  <c r="J29" i="28"/>
  <c r="J27" i="28"/>
  <c r="J27" i="29"/>
  <c r="G27" i="29"/>
  <c r="J28" i="29"/>
  <c r="G4" i="29"/>
  <c r="E4" i="29"/>
  <c r="J4" i="29"/>
  <c r="J3" i="29"/>
  <c r="E2" i="29"/>
  <c r="J2" i="29"/>
  <c r="G28" i="30"/>
  <c r="G27" i="30"/>
  <c r="E2" i="30"/>
  <c r="J2" i="30"/>
  <c r="G3" i="30"/>
  <c r="G2" i="30"/>
  <c r="G27" i="31"/>
  <c r="G28" i="31"/>
  <c r="E27" i="31"/>
  <c r="J28" i="31"/>
  <c r="J27" i="31"/>
  <c r="J29" i="31"/>
  <c r="E29" i="31"/>
  <c r="E28" i="30"/>
  <c r="E27" i="30"/>
  <c r="G28" i="29"/>
  <c r="E29" i="29"/>
  <c r="E28" i="29"/>
  <c r="E27" i="29"/>
  <c r="J29" i="29"/>
  <c r="J28" i="30"/>
  <c r="J27" i="30"/>
  <c r="C27" i="30"/>
  <c r="C27" i="31"/>
  <c r="C28" i="31"/>
  <c r="C29" i="31"/>
  <c r="C27" i="29"/>
  <c r="C28" i="29"/>
  <c r="G3" i="31"/>
  <c r="G4" i="31"/>
  <c r="E2" i="31"/>
  <c r="E4" i="31"/>
  <c r="E3" i="30"/>
  <c r="C3" i="31"/>
  <c r="J3" i="30"/>
  <c r="J4" i="30"/>
  <c r="J2" i="31"/>
  <c r="J3" i="31"/>
  <c r="C2" i="29"/>
  <c r="C3" i="29"/>
  <c r="C2" i="31"/>
  <c r="J4" i="31"/>
  <c r="C4" i="28"/>
  <c r="C3" i="28"/>
  <c r="C2" i="30"/>
  <c r="C3" i="30"/>
  <c r="J2" i="28"/>
  <c r="J3" i="28"/>
  <c r="C28" i="30"/>
  <c r="C29" i="30"/>
  <c r="J30" i="28" l="1"/>
  <c r="J30" i="29"/>
  <c r="J5" i="29"/>
  <c r="J5" i="30"/>
  <c r="J30" i="31"/>
  <c r="J30" i="30"/>
  <c r="J5" i="31"/>
  <c r="J5" i="28"/>
  <c r="F30" i="27"/>
  <c r="D30" i="27"/>
  <c r="B30" i="27"/>
  <c r="G29" i="27"/>
  <c r="F5" i="27"/>
  <c r="D5" i="27"/>
  <c r="B5" i="27"/>
  <c r="F30" i="26"/>
  <c r="G29" i="26" s="1"/>
  <c r="D30" i="26"/>
  <c r="E28" i="26" s="1"/>
  <c r="B30" i="26"/>
  <c r="C29" i="26" s="1"/>
  <c r="F5" i="26"/>
  <c r="G2" i="26" s="1"/>
  <c r="D5" i="26"/>
  <c r="E3" i="26" s="1"/>
  <c r="B5" i="26"/>
  <c r="C4" i="26" s="1"/>
  <c r="F30" i="25"/>
  <c r="G29" i="25" s="1"/>
  <c r="D30" i="25"/>
  <c r="E29" i="25" s="1"/>
  <c r="B30" i="25"/>
  <c r="C29" i="25" s="1"/>
  <c r="G28" i="25"/>
  <c r="E28" i="25"/>
  <c r="G27" i="25"/>
  <c r="E27" i="25"/>
  <c r="F5" i="25"/>
  <c r="G2" i="25" s="1"/>
  <c r="D5" i="25"/>
  <c r="E3" i="25" s="1"/>
  <c r="B5" i="25"/>
  <c r="C2" i="25" s="1"/>
  <c r="F30" i="24"/>
  <c r="G27" i="24" s="1"/>
  <c r="D30" i="24"/>
  <c r="B30" i="24"/>
  <c r="G29" i="24"/>
  <c r="F5" i="24"/>
  <c r="G3" i="24" s="1"/>
  <c r="D5" i="24"/>
  <c r="B5" i="24"/>
  <c r="F30" i="23"/>
  <c r="G27" i="23" s="1"/>
  <c r="D30" i="23"/>
  <c r="B30" i="23"/>
  <c r="F5" i="23"/>
  <c r="G2" i="23" s="1"/>
  <c r="D5" i="23"/>
  <c r="B5" i="23"/>
  <c r="F30" i="22"/>
  <c r="G27" i="22" s="1"/>
  <c r="D30" i="22"/>
  <c r="B30" i="22"/>
  <c r="F5" i="22"/>
  <c r="G2" i="22" s="1"/>
  <c r="D5" i="22"/>
  <c r="B5" i="22"/>
  <c r="F30" i="21"/>
  <c r="G29" i="21" s="1"/>
  <c r="D30" i="21"/>
  <c r="J29" i="21" s="1"/>
  <c r="B30" i="21"/>
  <c r="F5" i="21"/>
  <c r="G2" i="21" s="1"/>
  <c r="D5" i="21"/>
  <c r="B5" i="21"/>
  <c r="F30" i="20"/>
  <c r="G29" i="20" s="1"/>
  <c r="D30" i="20"/>
  <c r="J27" i="20" s="1"/>
  <c r="B30" i="20"/>
  <c r="F5" i="20"/>
  <c r="G3" i="20" s="1"/>
  <c r="G4" i="20"/>
  <c r="D5" i="20"/>
  <c r="B5" i="20"/>
  <c r="C4" i="20" s="1"/>
  <c r="G2" i="20"/>
  <c r="C3" i="25"/>
  <c r="F30" i="11"/>
  <c r="G28" i="11" s="1"/>
  <c r="D30" i="11"/>
  <c r="F5" i="11"/>
  <c r="G2" i="11" s="1"/>
  <c r="D5" i="11"/>
  <c r="E4" i="11" l="1"/>
  <c r="E3" i="11"/>
  <c r="C2" i="27"/>
  <c r="B5" i="10"/>
  <c r="G2" i="27"/>
  <c r="F5" i="10"/>
  <c r="G4" i="10" s="1"/>
  <c r="G28" i="27"/>
  <c r="F30" i="10"/>
  <c r="G29" i="10" s="1"/>
  <c r="E29" i="27"/>
  <c r="D30" i="10"/>
  <c r="E29" i="10" s="1"/>
  <c r="C29" i="27"/>
  <c r="B30" i="10"/>
  <c r="C29" i="10" s="1"/>
  <c r="C27" i="27"/>
  <c r="E3" i="27"/>
  <c r="D5" i="10"/>
  <c r="C28" i="26"/>
  <c r="G4" i="27"/>
  <c r="G3" i="27"/>
  <c r="G28" i="26"/>
  <c r="J27" i="25"/>
  <c r="J30" i="25" s="1"/>
  <c r="C4" i="25"/>
  <c r="E2" i="25"/>
  <c r="E4" i="25"/>
  <c r="J2" i="24"/>
  <c r="G4" i="22"/>
  <c r="J28" i="25"/>
  <c r="J29" i="25"/>
  <c r="G4" i="25"/>
  <c r="J4" i="25"/>
  <c r="G27" i="26"/>
  <c r="E27" i="26"/>
  <c r="E29" i="26"/>
  <c r="J28" i="26"/>
  <c r="C27" i="26"/>
  <c r="C2" i="26"/>
  <c r="C3" i="26"/>
  <c r="J4" i="26"/>
  <c r="E2" i="26"/>
  <c r="J3" i="26"/>
  <c r="E4" i="26"/>
  <c r="G4" i="26"/>
  <c r="J2" i="27"/>
  <c r="J4" i="27"/>
  <c r="J3" i="27"/>
  <c r="G27" i="27"/>
  <c r="J27" i="27"/>
  <c r="J29" i="27"/>
  <c r="J28" i="27"/>
  <c r="E28" i="27"/>
  <c r="C28" i="27"/>
  <c r="J28" i="24"/>
  <c r="G2" i="24"/>
  <c r="J4" i="24"/>
  <c r="J3" i="24"/>
  <c r="J5" i="24" s="1"/>
  <c r="G4" i="23"/>
  <c r="J3" i="23"/>
  <c r="G3" i="23"/>
  <c r="J4" i="23"/>
  <c r="J2" i="22"/>
  <c r="J3" i="22"/>
  <c r="G27" i="21"/>
  <c r="J28" i="21"/>
  <c r="J4" i="21"/>
  <c r="G28" i="23"/>
  <c r="G29" i="23"/>
  <c r="J28" i="23"/>
  <c r="G29" i="22"/>
  <c r="G3" i="22"/>
  <c r="G28" i="21"/>
  <c r="G4" i="21"/>
  <c r="G4" i="11"/>
  <c r="J29" i="23"/>
  <c r="C4" i="11"/>
  <c r="C3" i="11"/>
  <c r="G28" i="20"/>
  <c r="J29" i="24"/>
  <c r="J29" i="26"/>
  <c r="G27" i="20"/>
  <c r="J27" i="21"/>
  <c r="J30" i="21" s="1"/>
  <c r="G28" i="22"/>
  <c r="G4" i="24"/>
  <c r="G28" i="24"/>
  <c r="G3" i="25"/>
  <c r="J27" i="26"/>
  <c r="E2" i="27"/>
  <c r="C4" i="27"/>
  <c r="E4" i="27"/>
  <c r="J3" i="25"/>
  <c r="J2" i="21"/>
  <c r="J28" i="22"/>
  <c r="J27" i="24"/>
  <c r="J2" i="25"/>
  <c r="J5" i="25" s="1"/>
  <c r="C27" i="25"/>
  <c r="C28" i="25"/>
  <c r="J2" i="26"/>
  <c r="J5" i="26" s="1"/>
  <c r="C3" i="27"/>
  <c r="E27" i="27"/>
  <c r="J29" i="22"/>
  <c r="G3" i="21"/>
  <c r="G3" i="26"/>
  <c r="C27" i="24"/>
  <c r="C28" i="24"/>
  <c r="C29" i="24"/>
  <c r="E29" i="24"/>
  <c r="E27" i="24"/>
  <c r="E28" i="24"/>
  <c r="C2" i="24"/>
  <c r="C3" i="24"/>
  <c r="C4" i="24"/>
  <c r="E4" i="24"/>
  <c r="E2" i="24"/>
  <c r="E3" i="24"/>
  <c r="C29" i="23"/>
  <c r="C27" i="23"/>
  <c r="E29" i="23"/>
  <c r="E28" i="23"/>
  <c r="E27" i="23"/>
  <c r="J27" i="23"/>
  <c r="J2" i="23"/>
  <c r="E4" i="23"/>
  <c r="E2" i="23"/>
  <c r="E3" i="23"/>
  <c r="C2" i="23"/>
  <c r="C3" i="23"/>
  <c r="C4" i="23"/>
  <c r="E29" i="22"/>
  <c r="E28" i="22"/>
  <c r="E27" i="22"/>
  <c r="C27" i="22"/>
  <c r="C28" i="22"/>
  <c r="C29" i="22"/>
  <c r="J27" i="22"/>
  <c r="E4" i="22"/>
  <c r="E3" i="22"/>
  <c r="E2" i="22"/>
  <c r="C2" i="22"/>
  <c r="C3" i="22"/>
  <c r="C4" i="22"/>
  <c r="J4" i="22"/>
  <c r="C27" i="21"/>
  <c r="C28" i="21"/>
  <c r="C29" i="21"/>
  <c r="E29" i="21"/>
  <c r="E28" i="21"/>
  <c r="E27" i="21"/>
  <c r="E4" i="21"/>
  <c r="E2" i="21"/>
  <c r="E3" i="21"/>
  <c r="J3" i="21"/>
  <c r="C2" i="21"/>
  <c r="C3" i="21"/>
  <c r="C4" i="21"/>
  <c r="E29" i="20"/>
  <c r="E28" i="20"/>
  <c r="E27" i="20"/>
  <c r="J29" i="20"/>
  <c r="J28" i="20"/>
  <c r="C27" i="20"/>
  <c r="C28" i="20"/>
  <c r="C29" i="20"/>
  <c r="C27" i="11"/>
  <c r="C28" i="11"/>
  <c r="C29" i="11"/>
  <c r="J28" i="11"/>
  <c r="E29" i="11"/>
  <c r="E27" i="11"/>
  <c r="E28" i="11"/>
  <c r="J2" i="20"/>
  <c r="E4" i="20"/>
  <c r="E2" i="20"/>
  <c r="E3" i="20"/>
  <c r="C3" i="20"/>
  <c r="C2" i="20"/>
  <c r="J3" i="20"/>
  <c r="J4" i="20"/>
  <c r="G3" i="11"/>
  <c r="J27" i="11"/>
  <c r="J4" i="11"/>
  <c r="G27" i="11"/>
  <c r="E2" i="11"/>
  <c r="J3" i="11"/>
  <c r="G29" i="11"/>
  <c r="J29" i="11"/>
  <c r="J2" i="11"/>
  <c r="E2" i="10" l="1"/>
  <c r="E3" i="10"/>
  <c r="J5" i="11"/>
  <c r="G2" i="10"/>
  <c r="G3" i="10"/>
  <c r="J30" i="27"/>
  <c r="J5" i="27"/>
  <c r="J30" i="26"/>
  <c r="C27" i="10"/>
  <c r="J30" i="23"/>
  <c r="J5" i="23"/>
  <c r="J5" i="22"/>
  <c r="C28" i="10"/>
  <c r="J30" i="20"/>
  <c r="J5" i="21"/>
  <c r="J30" i="22"/>
  <c r="J30" i="24"/>
  <c r="J5" i="20"/>
  <c r="G27" i="10"/>
  <c r="G28" i="10"/>
  <c r="E27" i="10"/>
  <c r="J2" i="10"/>
  <c r="E28" i="10"/>
  <c r="J30" i="11"/>
  <c r="C3" i="10"/>
  <c r="C4" i="10"/>
  <c r="E4" i="10"/>
  <c r="J3" i="10"/>
  <c r="J4" i="10"/>
  <c r="C2" i="10"/>
  <c r="J28" i="10"/>
  <c r="J27" i="10"/>
  <c r="J29" i="10"/>
  <c r="J5" i="10" l="1"/>
  <c r="J30" i="10"/>
</calcChain>
</file>

<file path=xl/sharedStrings.xml><?xml version="1.0" encoding="utf-8"?>
<sst xmlns="http://schemas.openxmlformats.org/spreadsheetml/2006/main" count="395" uniqueCount="41">
  <si>
    <t>Should Be</t>
  </si>
  <si>
    <t>≤10%tile</t>
  </si>
  <si>
    <t>Total</t>
  </si>
  <si>
    <t>Fall</t>
  </si>
  <si>
    <t>Winter</t>
  </si>
  <si>
    <t>Spring</t>
  </si>
  <si>
    <t>Grade 1 Math</t>
  </si>
  <si>
    <t>Grade 1 Reading</t>
  </si>
  <si>
    <t>Grade K Math</t>
  </si>
  <si>
    <t>Grade K Reading</t>
  </si>
  <si>
    <t>Grade 2 Math</t>
  </si>
  <si>
    <t>Grade 2 Reading</t>
  </si>
  <si>
    <t>Grade 3 Math</t>
  </si>
  <si>
    <t>Grade 3 Reading</t>
  </si>
  <si>
    <t>Grade 4 Math</t>
  </si>
  <si>
    <t>Grade 4 Reading</t>
  </si>
  <si>
    <t>Grade 5 Math</t>
  </si>
  <si>
    <t>Grade 5 Reading</t>
  </si>
  <si>
    <t>Grade 6 Math</t>
  </si>
  <si>
    <t>Grade 6 Reading</t>
  </si>
  <si>
    <t>Grade 7 Math</t>
  </si>
  <si>
    <t>Grade 7 Reading</t>
  </si>
  <si>
    <t>Grade 8 Math</t>
  </si>
  <si>
    <t>Whole School Math</t>
  </si>
  <si>
    <t>Whole School Reading</t>
  </si>
  <si>
    <t>Formula</t>
  </si>
  <si>
    <t xml:space="preserve"> </t>
  </si>
  <si>
    <t xml:space="preserve">   </t>
  </si>
  <si>
    <t xml:space="preserve">    </t>
  </si>
  <si>
    <t xml:space="preserve">     </t>
  </si>
  <si>
    <t>50%tile+</t>
  </si>
  <si>
    <t>11-49%tile</t>
  </si>
  <si>
    <t>Grade 9 Math</t>
  </si>
  <si>
    <t>Grade 10 math</t>
  </si>
  <si>
    <t>Grade 11 Math</t>
  </si>
  <si>
    <t>Grade 12 Math</t>
  </si>
  <si>
    <t>Grade 8 reading</t>
  </si>
  <si>
    <t>Grade 9 reading</t>
  </si>
  <si>
    <t>Grade 10 reading</t>
  </si>
  <si>
    <t>Grade 11 reading</t>
  </si>
  <si>
    <t>Grade 12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</si>
</sst>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/>
    <xf numFmtId="9" fontId="1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9" fontId="1" fillId="0" borderId="0" xfId="0" applyNumberFormat="1" applyFont="1" applyProtection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246"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30" formatCode="@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FFFF66"/>
      <color rgb="FFABFF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Whole School </a:t>
            </a:r>
            <a:r>
              <a:rPr lang="en-US" baseline="0"/>
              <a:t>Math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'Whole School'!$A$2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layout>
                <c:manualLayout>
                  <c:x val="-2.0946978681810342E-2"/>
                  <c:y val="4.5776570686053827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48C60AF-B6E0-43ED-B77E-92345C5D062C}" type="CELLREF"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[CELLREF]</a:t>
                    </a:fld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   </a:t>
                    </a:r>
                    <a:r>
                      <a:rPr lang="en-US"/>
                      <a:t> </a:t>
                    </a:r>
                    <a:fld id="{71C73724-65C5-4A2B-98FB-92691D1B0630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674015324487977E-2"/>
                      <c:h val="8.9623985893195382E-2"/>
                    </c:manualLayout>
                  </c15:layout>
                  <c15:dlblFieldTable>
                    <c15:dlblFTEntry>
                      <c15:txfldGUID>{348C60AF-B6E0-43ED-B77E-92345C5D062C}</c15:txfldGUID>
                      <c15:f>'Whole School'!$J$2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7B7-48CB-9B07-72BEA48C82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'Whole School'!$B$1:$I$1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'Whole School'!$B$2:$I$2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'Whole School'!$A$3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layout>
                <c:manualLayout>
                  <c:x val="-1.7673961720014966E-2"/>
                  <c:y val="1.47138977205172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1538D70F-45B8-45AF-83AD-D4A115D5A7E4}" type="CELLREF"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[CELLREF]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</a:rPr>
                      <a:t>    </a:t>
                    </a:r>
                    <a:fld id="{C59B2FED-69DC-4FFC-AAC6-5A902791A446}" type="VALUE">
                      <a:rPr lang="en-US"/>
                      <a:pPr>
                        <a:defRPr/>
                      </a:pPr>
                      <a:t>[VALUE]</a:t>
                    </a:fld>
                    <a:endParaRPr lang="en-US" sz="8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606373695542885E-2"/>
                      <c:h val="0.10530259008368255"/>
                    </c:manualLayout>
                  </c15:layout>
                  <c15:dlblFieldTable>
                    <c15:dlblFTEntry>
                      <c15:txfldGUID>{1538D70F-45B8-45AF-83AD-D4A115D5A7E4}</c15:txfldGUID>
                      <c15:f>'Whole School'!$J$3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7B7-48CB-9B07-72BEA48C82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'Whole School'!$B$1:$I$1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'Whole School'!$B$3:$I$3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'Whole School'!$A$4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7B7-48CB-9B07-72BEA48C829E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2.4874537184649877E-2"/>
                  <c:y val="-6.5395100980076898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E5561C07-7C07-462B-977A-C78EA3D2C700}" type="CELLREF"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[CELLREF]</a:t>
                    </a:fld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    </a:t>
                    </a:r>
                    <a:fld id="{BE45DD17-37EA-40CF-BB47-314EEF69EB5B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US" sz="10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949163064085278E-2"/>
                      <c:h val="8.9623985893195382E-2"/>
                    </c:manualLayout>
                  </c15:layout>
                  <c15:dlblFieldTable>
                    <c15:dlblFTEntry>
                      <c15:txfldGUID>{E5561C07-7C07-462B-977A-C78EA3D2C700}</c15:txfldGUID>
                      <c15:f>'Whole School'!$J$4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87B7-48CB-9B07-72BEA48C82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'Whole School'!$B$1:$I$1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'Whole School'!$B$4:$I$4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382092592"/>
        <c:axId val="382094552"/>
        <c:axId val="0"/>
      </c:bar3DChart>
      <c:catAx>
        <c:axId val="38209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2094552"/>
        <c:crosses val="autoZero"/>
        <c:auto val="1"/>
        <c:lblAlgn val="ctr"/>
        <c:lblOffset val="100"/>
        <c:noMultiLvlLbl val="0"/>
      </c:catAx>
      <c:valAx>
        <c:axId val="3820945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209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3 </a:t>
            </a:r>
            <a:r>
              <a:rPr lang="en-US" baseline="0"/>
              <a:t>Reading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3'!$A$27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3'!$J$27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9D2-47A1-B143-14AC62A6DB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3'!$B$26:$I$26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3'!$B$27:$I$27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3'!$A$28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3'!$J$28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9D2-47A1-B143-14AC62A6DB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3'!$B$26:$I$26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3'!$B$28:$I$28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3'!$A$29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3'!$J$29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C9D2-47A1-B143-14AC62A6DB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3'!$B$26:$I$26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3'!$B$29:$I$29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9808376"/>
        <c:axId val="529802496"/>
        <c:axId val="0"/>
      </c:bar3DChart>
      <c:catAx>
        <c:axId val="529808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9802496"/>
        <c:crosses val="autoZero"/>
        <c:auto val="1"/>
        <c:lblAlgn val="ctr"/>
        <c:lblOffset val="100"/>
        <c:noMultiLvlLbl val="0"/>
      </c:catAx>
      <c:valAx>
        <c:axId val="5298024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9808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4 </a:t>
            </a:r>
            <a:r>
              <a:rPr lang="en-US" baseline="0"/>
              <a:t>Math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4'!$A$2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4'!$J$2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7C0-4825-A411-AFFED4CBFF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4'!$B$1:$I$1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4'!$B$2:$I$2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4'!$A$3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4'!$J$3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7C0-4825-A411-AFFED4CBFF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4'!$B$1:$I$1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4'!$B$3:$I$3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4'!$A$4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7C0-4825-A411-AFFED4CBFFF1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4'!$J$4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C7C0-4825-A411-AFFED4CBFF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4'!$B$1:$I$1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4'!$B$4:$I$4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9803672"/>
        <c:axId val="529804064"/>
        <c:axId val="0"/>
      </c:bar3DChart>
      <c:catAx>
        <c:axId val="529803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9804064"/>
        <c:crosses val="autoZero"/>
        <c:auto val="1"/>
        <c:lblAlgn val="ctr"/>
        <c:lblOffset val="100"/>
        <c:noMultiLvlLbl val="0"/>
      </c:catAx>
      <c:valAx>
        <c:axId val="5298040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9803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4 </a:t>
            </a:r>
            <a:r>
              <a:rPr lang="en-US" baseline="0"/>
              <a:t>Reading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4'!$A$27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4'!$J$27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EFB-4B96-B043-A09DE5BC00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4'!$B$26:$I$26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4'!$B$27:$I$27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4'!$A$28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4'!$J$28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EFB-4B96-B043-A09DE5BC00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4'!$B$26:$I$26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4'!$B$28:$I$28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4'!$A$29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4'!$J$29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EFB-4B96-B043-A09DE5BC00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4'!$B$26:$I$26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4'!$B$29:$I$29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9815040"/>
        <c:axId val="529815432"/>
        <c:axId val="0"/>
      </c:bar3DChart>
      <c:catAx>
        <c:axId val="52981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9815432"/>
        <c:crosses val="autoZero"/>
        <c:auto val="1"/>
        <c:lblAlgn val="ctr"/>
        <c:lblOffset val="100"/>
        <c:noMultiLvlLbl val="0"/>
      </c:catAx>
      <c:valAx>
        <c:axId val="5298154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981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5 </a:t>
            </a:r>
            <a:r>
              <a:rPr lang="en-US" baseline="0"/>
              <a:t>Math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5'!$A$2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5'!$J$2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ED5-4FBC-8184-840A1D09C0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5'!$B$1:$I$1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5'!$B$2:$I$2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5'!$A$3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5'!$J$3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ED5-4FBC-8184-840A1D09C0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5'!$B$1:$I$1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5'!$B$3:$I$3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5'!$A$4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ED5-4FBC-8184-840A1D09C084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5'!$J$4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ED5-4FBC-8184-840A1D09C0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5'!$B$1:$I$1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5'!$B$4:$I$4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749076904"/>
        <c:axId val="749083176"/>
        <c:axId val="0"/>
      </c:bar3DChart>
      <c:catAx>
        <c:axId val="749076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9083176"/>
        <c:crosses val="autoZero"/>
        <c:auto val="1"/>
        <c:lblAlgn val="ctr"/>
        <c:lblOffset val="100"/>
        <c:noMultiLvlLbl val="0"/>
      </c:catAx>
      <c:valAx>
        <c:axId val="7490831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49076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5 </a:t>
            </a:r>
            <a:r>
              <a:rPr lang="en-US" baseline="0"/>
              <a:t>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5'!$A$27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5'!$J$27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EC2-40EB-9E9D-F52C900B73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5'!$B$26:$I$26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5'!$B$27:$I$27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5'!$A$28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5'!$J$28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EC2-40EB-9E9D-F52C900B73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5'!$B$26:$I$26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5'!$B$28:$I$28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5'!$A$29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5'!$J$29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CEC2-40EB-9E9D-F52C900B73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5'!$B$26:$I$26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5'!$B$29:$I$29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749079256"/>
        <c:axId val="749079648"/>
        <c:axId val="0"/>
      </c:bar3DChart>
      <c:catAx>
        <c:axId val="749079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9079648"/>
        <c:crosses val="autoZero"/>
        <c:auto val="1"/>
        <c:lblAlgn val="ctr"/>
        <c:lblOffset val="100"/>
        <c:noMultiLvlLbl val="0"/>
      </c:catAx>
      <c:valAx>
        <c:axId val="7490796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49079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6 </a:t>
            </a:r>
            <a:r>
              <a:rPr lang="en-US" baseline="0"/>
              <a:t>Math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6'!$A$2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6'!$J$2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4A9-4B92-9213-04793AA19B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6'!$B$1:$I$1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6'!$B$2:$I$2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6'!$A$3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6'!$J$3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4A9-4B92-9213-04793AA19B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6'!$B$1:$I$1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6'!$B$3:$I$3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6'!$A$4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4A9-4B92-9213-04793AA19BF7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6'!$J$4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4A9-4B92-9213-04793AA19B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6'!$B$1:$I$1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6'!$B$4:$I$4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383167040"/>
        <c:axId val="383165080"/>
        <c:axId val="0"/>
      </c:bar3DChart>
      <c:catAx>
        <c:axId val="383167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3165080"/>
        <c:crosses val="autoZero"/>
        <c:auto val="1"/>
        <c:lblAlgn val="ctr"/>
        <c:lblOffset val="100"/>
        <c:noMultiLvlLbl val="0"/>
      </c:catAx>
      <c:valAx>
        <c:axId val="383165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316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6 </a:t>
            </a:r>
            <a:r>
              <a:rPr lang="en-US" baseline="0"/>
              <a:t>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6'!$A$27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6'!$J$27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C62-4AC2-ACD5-2961456FC9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6'!$B$26:$I$26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6'!$B$27:$I$27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6'!$A$28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6'!$J$28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1C62-4AC2-ACD5-2961456FC9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6'!$B$26:$I$26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6'!$B$28:$I$28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6'!$A$29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6'!$J$29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1C62-4AC2-ACD5-2961456FC9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6'!$B$26:$I$26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6'!$B$29:$I$29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383165864"/>
        <c:axId val="383171744"/>
        <c:axId val="0"/>
      </c:bar3DChart>
      <c:catAx>
        <c:axId val="383165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3171744"/>
        <c:crosses val="autoZero"/>
        <c:auto val="1"/>
        <c:lblAlgn val="ctr"/>
        <c:lblOffset val="100"/>
        <c:noMultiLvlLbl val="0"/>
      </c:catAx>
      <c:valAx>
        <c:axId val="3831717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3165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7 </a:t>
            </a:r>
            <a:r>
              <a:rPr lang="en-US" baseline="0"/>
              <a:t>Math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7'!$A$2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7'!$J$2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1E0-414F-B766-A5AFF9C64A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7'!$B$1:$I$1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7'!$B$2:$I$2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7'!$A$3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7'!$J$3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1E0-414F-B766-A5AFF9C64A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7'!$B$1:$I$1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7'!$B$3:$I$3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7'!$A$4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1E0-414F-B766-A5AFF9C64A42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7'!$J$4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1E0-414F-B766-A5AFF9C64A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7'!$B$1:$I$1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7'!$B$4:$I$4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3450984"/>
        <c:axId val="573451376"/>
        <c:axId val="0"/>
      </c:bar3DChart>
      <c:catAx>
        <c:axId val="573450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3451376"/>
        <c:crosses val="autoZero"/>
        <c:auto val="1"/>
        <c:lblAlgn val="ctr"/>
        <c:lblOffset val="100"/>
        <c:noMultiLvlLbl val="0"/>
      </c:catAx>
      <c:valAx>
        <c:axId val="5734513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3450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7 </a:t>
            </a:r>
            <a:r>
              <a:rPr lang="en-US" baseline="0"/>
              <a:t>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7'!$A$27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7'!$J$27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79E-4ECD-A80E-D142D94B5F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7'!$B$26:$I$26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7'!$B$27:$I$27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7'!$A$28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7'!$J$28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79E-4ECD-A80E-D142D94B5F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7'!$B$26:$I$26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7'!$B$28:$I$28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7'!$A$29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7'!$J$29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279E-4ECD-A80E-D142D94B5F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7'!$B$26:$I$26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7'!$B$29:$I$29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3451768"/>
        <c:axId val="573448632"/>
        <c:axId val="0"/>
      </c:bar3DChart>
      <c:catAx>
        <c:axId val="573451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3448632"/>
        <c:crosses val="autoZero"/>
        <c:auto val="1"/>
        <c:lblAlgn val="ctr"/>
        <c:lblOffset val="100"/>
        <c:noMultiLvlLbl val="0"/>
      </c:catAx>
      <c:valAx>
        <c:axId val="5734486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3451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8 </a:t>
            </a:r>
            <a:r>
              <a:rPr lang="en-US" baseline="0"/>
              <a:t>Math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8'!$A$2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C3D4-49EB-A4A7-B4525BDC8BD3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C3D4-49EB-A4A7-B4525BDC8BD3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C3D4-49EB-A4A7-B4525BDC8BD3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C3D4-49EB-A4A7-B4525BDC8BD3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D4-49EB-A4A7-B4525BDC8BD3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D4-49EB-A4A7-B4525BDC8BD3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D4-49EB-A4A7-B4525BDC8BD3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D4-49EB-A4A7-B4525BDC8BD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8'!$J$2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3D4-49EB-A4A7-B4525BDC8B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8'!$B$1:$I$1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8'!$B$2:$I$2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D4-49EB-A4A7-B4525BDC8BD3}"/>
            </c:ext>
          </c:extLst>
        </c:ser>
        <c:ser>
          <c:idx val="1"/>
          <c:order val="1"/>
          <c:tx>
            <c:strRef>
              <c:f>'Grade 8'!$A$3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C3D4-49EB-A4A7-B4525BDC8BD3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C3D4-49EB-A4A7-B4525BDC8BD3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C3D4-49EB-A4A7-B4525BDC8BD3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C3D4-49EB-A4A7-B4525BDC8BD3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D4-49EB-A4A7-B4525BDC8BD3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D4-49EB-A4A7-B4525BDC8BD3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D4-49EB-A4A7-B4525BDC8BD3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D4-49EB-A4A7-B4525BDC8BD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8'!$J$3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3D4-49EB-A4A7-B4525BDC8B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8'!$B$1:$I$1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8'!$B$3:$I$3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3D4-49EB-A4A7-B4525BDC8BD3}"/>
            </c:ext>
          </c:extLst>
        </c:ser>
        <c:ser>
          <c:idx val="2"/>
          <c:order val="2"/>
          <c:tx>
            <c:strRef>
              <c:f>'Grade 8'!$A$4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C3D4-49EB-A4A7-B4525BDC8BD3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C3D4-49EB-A4A7-B4525BDC8BD3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C3D4-49EB-A4A7-B4525BDC8BD3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C3D4-49EB-A4A7-B4525BDC8BD3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D4-49EB-A4A7-B4525BDC8BD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C3D4-49EB-A4A7-B4525BDC8BD3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D4-49EB-A4A7-B4525BDC8BD3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D4-49EB-A4A7-B4525BDC8BD3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D4-49EB-A4A7-B4525BDC8BD3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8'!$J$4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C3D4-49EB-A4A7-B4525BDC8B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8'!$B$1:$I$1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8'!$B$4:$I$4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3D4-49EB-A4A7-B4525BDC8B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6591760"/>
        <c:axId val="526592152"/>
        <c:axId val="0"/>
      </c:bar3DChart>
      <c:catAx>
        <c:axId val="52659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6592152"/>
        <c:crosses val="autoZero"/>
        <c:auto val="1"/>
        <c:lblAlgn val="ctr"/>
        <c:lblOffset val="100"/>
        <c:noMultiLvlLbl val="0"/>
      </c:catAx>
      <c:valAx>
        <c:axId val="5265921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659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Whole</a:t>
            </a:r>
            <a:r>
              <a:rPr lang="en-US" baseline="0"/>
              <a:t> School 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'Whole School'!$A$27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layout>
                <c:manualLayout>
                  <c:x val="-1.5710234011357852E-2"/>
                  <c:y val="-1.1988963348819768E-16"/>
                </c:manualLayout>
              </c:layout>
              <c:tx>
                <c:rich>
                  <a:bodyPr/>
                  <a:lstStyle/>
                  <a:p>
                    <a:fld id="{5EAD9A78-6DD2-4836-A5CC-7B83EE4A1F93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17F0AA68-075E-4E1E-9EB5-C9F02C9E2AD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{5EAD9A78-6DD2-4836-A5CC-7B83EE4A1F93}</c15:txfldGUID>
                      <c15:f>'Whole School'!$J$27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85B-4E0D-8594-3B927D990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'Whole School'!$B$26:$I$26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'Whole School'!$B$27:$I$27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'Whole School'!$A$28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layout>
                <c:manualLayout>
                  <c:x val="-1.309186167613156E-2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23A9C2B3-1262-441F-B356-4DE3234B7C5E}" type="CELLREF">
                      <a:rPr lang="en-US"/>
                      <a:pPr/>
                      <a:t>[CELLREF]</a:t>
                    </a:fld>
                    <a:r>
                      <a:rPr lang="en-US"/>
                      <a:t>    </a:t>
                    </a:r>
                    <a:fld id="{721F1F84-5DD9-493D-A774-36F9C35E12A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{23A9C2B3-1262-441F-B356-4DE3234B7C5E}</c15:txfldGUID>
                      <c15:f>'Whole School'!$J$28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85B-4E0D-8594-3B927D990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'Whole School'!$B$26:$I$26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'Whole School'!$B$28:$I$28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'Whole School'!$A$29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1.3091861676131465E-2"/>
                  <c:y val="-9.8092651470115342E-3"/>
                </c:manualLayout>
              </c:layout>
              <c:tx>
                <c:rich>
                  <a:bodyPr/>
                  <a:lstStyle/>
                  <a:p>
                    <a:fld id="{6C0812F7-D507-4C5E-82C6-701D73FD5D62}" type="CELLREF"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pPr/>
                      <a:t>[CELLREF]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/>
                        </a:solidFill>
                      </a:rPr>
                      <a:t>    </a:t>
                    </a:r>
                    <a:fld id="{506D3F0C-EAC7-4165-B35E-D359E4A49430}" type="VALUE">
                      <a:rPr lang="en-US"/>
                      <a:pPr/>
                      <a:t>[VALUE]</a:t>
                    </a:fld>
                    <a:endParaRPr lang="en-US" sz="8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{6C0812F7-D507-4C5E-82C6-701D73FD5D62}</c15:txfldGUID>
                      <c15:f>'Whole School'!$J$29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85B-4E0D-8594-3B927D990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'Whole School'!$B$26:$I$26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'Whole School'!$B$29:$I$29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382091808"/>
        <c:axId val="382092200"/>
        <c:axId val="0"/>
      </c:bar3DChart>
      <c:catAx>
        <c:axId val="38209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2092200"/>
        <c:crosses val="autoZero"/>
        <c:auto val="1"/>
        <c:lblAlgn val="ctr"/>
        <c:lblOffset val="100"/>
        <c:noMultiLvlLbl val="0"/>
      </c:catAx>
      <c:valAx>
        <c:axId val="382092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209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8 </a:t>
            </a:r>
            <a:r>
              <a:rPr lang="en-US" baseline="0"/>
              <a:t>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8'!$A$27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0612-4903-B508-2519F1746B23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0612-4903-B508-2519F1746B23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0612-4903-B508-2519F1746B23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0612-4903-B508-2519F1746B23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2-4903-B508-2519F1746B23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2-4903-B508-2519F1746B23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2-4903-B508-2519F1746B23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12-4903-B508-2519F1746B2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8'!$J$27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612-4903-B508-2519F1746B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8'!$B$26:$I$26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8'!$B$27:$I$27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12-4903-B508-2519F1746B23}"/>
            </c:ext>
          </c:extLst>
        </c:ser>
        <c:ser>
          <c:idx val="1"/>
          <c:order val="1"/>
          <c:tx>
            <c:strRef>
              <c:f>'Grade 8'!$A$28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0612-4903-B508-2519F1746B23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0612-4903-B508-2519F1746B23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0612-4903-B508-2519F1746B23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0612-4903-B508-2519F1746B23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12-4903-B508-2519F1746B23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12-4903-B508-2519F1746B23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12-4903-B508-2519F1746B23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12-4903-B508-2519F1746B2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8'!$J$28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612-4903-B508-2519F1746B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8'!$B$26:$I$26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8'!$B$28:$I$28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612-4903-B508-2519F1746B23}"/>
            </c:ext>
          </c:extLst>
        </c:ser>
        <c:ser>
          <c:idx val="2"/>
          <c:order val="2"/>
          <c:tx>
            <c:strRef>
              <c:f>'Grade 8'!$A$29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0612-4903-B508-2519F1746B23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0612-4903-B508-2519F1746B23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0612-4903-B508-2519F1746B23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0612-4903-B508-2519F1746B23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12-4903-B508-2519F1746B23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12-4903-B508-2519F1746B23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612-4903-B508-2519F1746B23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612-4903-B508-2519F1746B23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8'!$J$29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612-4903-B508-2519F1746B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8'!$B$26:$I$26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8'!$B$29:$I$29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612-4903-B508-2519F1746B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3450200"/>
        <c:axId val="421638472"/>
        <c:axId val="0"/>
      </c:bar3DChart>
      <c:catAx>
        <c:axId val="573450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1638472"/>
        <c:crosses val="autoZero"/>
        <c:auto val="1"/>
        <c:lblAlgn val="ctr"/>
        <c:lblOffset val="100"/>
        <c:noMultiLvlLbl val="0"/>
      </c:catAx>
      <c:valAx>
        <c:axId val="4216384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3450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9</a:t>
            </a:r>
            <a:r>
              <a:rPr lang="en-US" baseline="0"/>
              <a:t> </a:t>
            </a:r>
            <a:r>
              <a:rPr lang="en-US"/>
              <a:t> </a:t>
            </a:r>
            <a:r>
              <a:rPr lang="en-US" baseline="0"/>
              <a:t>Math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9'!$A$2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4761-4FEF-B467-CE40E5E3931D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4761-4FEF-B467-CE40E5E3931D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4761-4FEF-B467-CE40E5E3931D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4761-4FEF-B467-CE40E5E3931D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1-4FEF-B467-CE40E5E3931D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61-4FEF-B467-CE40E5E3931D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61-4FEF-B467-CE40E5E3931D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61-4FEF-B467-CE40E5E3931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9'!$J$2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761-4FEF-B467-CE40E5E393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9'!$B$1:$I$1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9'!$B$2:$I$2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61-4FEF-B467-CE40E5E3931D}"/>
            </c:ext>
          </c:extLst>
        </c:ser>
        <c:ser>
          <c:idx val="1"/>
          <c:order val="1"/>
          <c:tx>
            <c:strRef>
              <c:f>'Grade 9'!$A$3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4761-4FEF-B467-CE40E5E3931D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4761-4FEF-B467-CE40E5E3931D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4761-4FEF-B467-CE40E5E3931D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4761-4FEF-B467-CE40E5E3931D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61-4FEF-B467-CE40E5E3931D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61-4FEF-B467-CE40E5E3931D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61-4FEF-B467-CE40E5E3931D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61-4FEF-B467-CE40E5E3931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9'!$J$3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761-4FEF-B467-CE40E5E393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9'!$B$1:$I$1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9'!$B$3:$I$3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761-4FEF-B467-CE40E5E3931D}"/>
            </c:ext>
          </c:extLst>
        </c:ser>
        <c:ser>
          <c:idx val="2"/>
          <c:order val="2"/>
          <c:tx>
            <c:strRef>
              <c:f>'Grade 9'!$A$4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4761-4FEF-B467-CE40E5E3931D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4761-4FEF-B467-CE40E5E3931D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4761-4FEF-B467-CE40E5E3931D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4761-4FEF-B467-CE40E5E3931D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61-4FEF-B467-CE40E5E3931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761-4FEF-B467-CE40E5E3931D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61-4FEF-B467-CE40E5E3931D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61-4FEF-B467-CE40E5E3931D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61-4FEF-B467-CE40E5E3931D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9'!$J$4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4761-4FEF-B467-CE40E5E393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9'!$B$1:$I$1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9'!$B$4:$I$4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761-4FEF-B467-CE40E5E393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6591760"/>
        <c:axId val="526592152"/>
        <c:axId val="0"/>
      </c:bar3DChart>
      <c:catAx>
        <c:axId val="52659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6592152"/>
        <c:crosses val="autoZero"/>
        <c:auto val="1"/>
        <c:lblAlgn val="ctr"/>
        <c:lblOffset val="100"/>
        <c:noMultiLvlLbl val="0"/>
      </c:catAx>
      <c:valAx>
        <c:axId val="5265921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659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9</a:t>
            </a:r>
            <a:r>
              <a:rPr lang="en-US" baseline="0"/>
              <a:t> 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9'!$A$27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7512-431E-82E9-5851984F9DEE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7512-431E-82E9-5851984F9DEE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7512-431E-82E9-5851984F9DEE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7512-431E-82E9-5851984F9DEE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2-431E-82E9-5851984F9DEE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2-431E-82E9-5851984F9DEE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2-431E-82E9-5851984F9DEE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12-431E-82E9-5851984F9D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9'!$J$27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512-431E-82E9-5851984F9D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9'!$B$26:$I$26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9'!$B$27:$I$27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12-431E-82E9-5851984F9DEE}"/>
            </c:ext>
          </c:extLst>
        </c:ser>
        <c:ser>
          <c:idx val="1"/>
          <c:order val="1"/>
          <c:tx>
            <c:strRef>
              <c:f>'Grade 9'!$A$28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7512-431E-82E9-5851984F9DEE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7512-431E-82E9-5851984F9DEE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7512-431E-82E9-5851984F9DEE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7512-431E-82E9-5851984F9DEE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12-431E-82E9-5851984F9DEE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12-431E-82E9-5851984F9DEE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12-431E-82E9-5851984F9DEE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12-431E-82E9-5851984F9D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9'!$J$28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512-431E-82E9-5851984F9D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9'!$B$26:$I$26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9'!$B$28:$I$28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512-431E-82E9-5851984F9DEE}"/>
            </c:ext>
          </c:extLst>
        </c:ser>
        <c:ser>
          <c:idx val="2"/>
          <c:order val="2"/>
          <c:tx>
            <c:strRef>
              <c:f>'Grade 9'!$A$29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7512-431E-82E9-5851984F9DEE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7512-431E-82E9-5851984F9DEE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7512-431E-82E9-5851984F9DEE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7512-431E-82E9-5851984F9DEE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12-431E-82E9-5851984F9DEE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12-431E-82E9-5851984F9DEE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12-431E-82E9-5851984F9DEE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512-431E-82E9-5851984F9DEE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9'!$J$29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512-431E-82E9-5851984F9D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9'!$B$26:$I$26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9'!$B$29:$I$29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512-431E-82E9-5851984F9D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3450200"/>
        <c:axId val="421638472"/>
        <c:axId val="0"/>
      </c:bar3DChart>
      <c:catAx>
        <c:axId val="573450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1638472"/>
        <c:crosses val="autoZero"/>
        <c:auto val="1"/>
        <c:lblAlgn val="ctr"/>
        <c:lblOffset val="100"/>
        <c:noMultiLvlLbl val="0"/>
      </c:catAx>
      <c:valAx>
        <c:axId val="4216384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3450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10</a:t>
            </a:r>
            <a:r>
              <a:rPr lang="en-US" baseline="0"/>
              <a:t> Math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10'!$A$2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31FE-450F-A1DA-50720F524461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31FE-450F-A1DA-50720F524461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31FE-450F-A1DA-50720F524461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31FE-450F-A1DA-50720F524461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E-450F-A1DA-50720F524461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FE-450F-A1DA-50720F524461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E-450F-A1DA-50720F524461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E-450F-A1DA-50720F52446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10'!$J$2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1FE-450F-A1DA-50720F524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10'!$B$1:$I$1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10'!$B$2:$I$2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FE-450F-A1DA-50720F524461}"/>
            </c:ext>
          </c:extLst>
        </c:ser>
        <c:ser>
          <c:idx val="1"/>
          <c:order val="1"/>
          <c:tx>
            <c:strRef>
              <c:f>'Grade 10'!$A$3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31FE-450F-A1DA-50720F524461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31FE-450F-A1DA-50720F524461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31FE-450F-A1DA-50720F524461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31FE-450F-A1DA-50720F524461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E-450F-A1DA-50720F524461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E-450F-A1DA-50720F524461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E-450F-A1DA-50720F524461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FE-450F-A1DA-50720F52446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10'!$J$3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1FE-450F-A1DA-50720F524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10'!$B$1:$I$1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10'!$B$3:$I$3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1FE-450F-A1DA-50720F524461}"/>
            </c:ext>
          </c:extLst>
        </c:ser>
        <c:ser>
          <c:idx val="2"/>
          <c:order val="2"/>
          <c:tx>
            <c:strRef>
              <c:f>'Grade 10'!$A$4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31FE-450F-A1DA-50720F524461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31FE-450F-A1DA-50720F524461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31FE-450F-A1DA-50720F524461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31FE-450F-A1DA-50720F524461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FE-450F-A1DA-50720F52446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1FE-450F-A1DA-50720F524461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FE-450F-A1DA-50720F524461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1FE-450F-A1DA-50720F524461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1FE-450F-A1DA-50720F524461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10'!$J$4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31FE-450F-A1DA-50720F524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10'!$B$1:$I$1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10'!$B$4:$I$4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FE-450F-A1DA-50720F5244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6591760"/>
        <c:axId val="526592152"/>
        <c:axId val="0"/>
      </c:bar3DChart>
      <c:catAx>
        <c:axId val="52659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6592152"/>
        <c:crosses val="autoZero"/>
        <c:auto val="1"/>
        <c:lblAlgn val="ctr"/>
        <c:lblOffset val="100"/>
        <c:noMultiLvlLbl val="0"/>
      </c:catAx>
      <c:valAx>
        <c:axId val="5265921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659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10</a:t>
            </a:r>
            <a:r>
              <a:rPr lang="en-US" baseline="0"/>
              <a:t> 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10'!$A$27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4A8E-4085-ADCD-73E166CBA697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4A8E-4085-ADCD-73E166CBA697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4A8E-4085-ADCD-73E166CBA697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4A8E-4085-ADCD-73E166CBA697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E-4085-ADCD-73E166CBA697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E-4085-ADCD-73E166CBA697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E-4085-ADCD-73E166CBA697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8E-4085-ADCD-73E166CBA69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10'!$J$27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A8E-4085-ADCD-73E166CBA6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10'!$B$26:$I$26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10'!$B$27:$I$27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8E-4085-ADCD-73E166CBA697}"/>
            </c:ext>
          </c:extLst>
        </c:ser>
        <c:ser>
          <c:idx val="1"/>
          <c:order val="1"/>
          <c:tx>
            <c:strRef>
              <c:f>'Grade 10'!$A$28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4A8E-4085-ADCD-73E166CBA697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4A8E-4085-ADCD-73E166CBA697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4A8E-4085-ADCD-73E166CBA697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4A8E-4085-ADCD-73E166CBA697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8E-4085-ADCD-73E166CBA697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8E-4085-ADCD-73E166CBA697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8E-4085-ADCD-73E166CBA697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8E-4085-ADCD-73E166CBA69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10'!$J$28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A8E-4085-ADCD-73E166CBA6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10'!$B$26:$I$26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10'!$B$28:$I$28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8E-4085-ADCD-73E166CBA697}"/>
            </c:ext>
          </c:extLst>
        </c:ser>
        <c:ser>
          <c:idx val="2"/>
          <c:order val="2"/>
          <c:tx>
            <c:strRef>
              <c:f>'Grade 10'!$A$29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4A8E-4085-ADCD-73E166CBA697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4A8E-4085-ADCD-73E166CBA697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4A8E-4085-ADCD-73E166CBA697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4A8E-4085-ADCD-73E166CBA697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8E-4085-ADCD-73E166CBA697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8E-4085-ADCD-73E166CBA697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8E-4085-ADCD-73E166CBA697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8E-4085-ADCD-73E166CBA697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10'!$J$29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4A8E-4085-ADCD-73E166CBA6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10'!$B$26:$I$26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10'!$B$29:$I$29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A8E-4085-ADCD-73E166CBA6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3450200"/>
        <c:axId val="421638472"/>
        <c:axId val="0"/>
      </c:bar3DChart>
      <c:catAx>
        <c:axId val="573450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1638472"/>
        <c:crosses val="autoZero"/>
        <c:auto val="1"/>
        <c:lblAlgn val="ctr"/>
        <c:lblOffset val="100"/>
        <c:noMultiLvlLbl val="0"/>
      </c:catAx>
      <c:valAx>
        <c:axId val="4216384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3450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11 </a:t>
            </a:r>
            <a:r>
              <a:rPr lang="en-US" baseline="0"/>
              <a:t>Math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11'!$A$2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0414-42BF-A2FC-6C4D47C6E43C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0414-42BF-A2FC-6C4D47C6E43C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0414-42BF-A2FC-6C4D47C6E43C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0414-42BF-A2FC-6C4D47C6E43C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14-42BF-A2FC-6C4D47C6E43C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14-42BF-A2FC-6C4D47C6E43C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14-42BF-A2FC-6C4D47C6E43C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14-42BF-A2FC-6C4D47C6E43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11'!$J$2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414-42BF-A2FC-6C4D47C6E4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11'!$B$1:$I$1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11'!$B$2:$I$2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14-42BF-A2FC-6C4D47C6E43C}"/>
            </c:ext>
          </c:extLst>
        </c:ser>
        <c:ser>
          <c:idx val="1"/>
          <c:order val="1"/>
          <c:tx>
            <c:strRef>
              <c:f>'Grade 11'!$A$3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0414-42BF-A2FC-6C4D47C6E43C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0414-42BF-A2FC-6C4D47C6E43C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0414-42BF-A2FC-6C4D47C6E43C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0414-42BF-A2FC-6C4D47C6E43C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14-42BF-A2FC-6C4D47C6E43C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14-42BF-A2FC-6C4D47C6E43C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14-42BF-A2FC-6C4D47C6E43C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14-42BF-A2FC-6C4D47C6E43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11'!$J$3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414-42BF-A2FC-6C4D47C6E4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11'!$B$1:$I$1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11'!$B$3:$I$3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414-42BF-A2FC-6C4D47C6E43C}"/>
            </c:ext>
          </c:extLst>
        </c:ser>
        <c:ser>
          <c:idx val="2"/>
          <c:order val="2"/>
          <c:tx>
            <c:strRef>
              <c:f>'Grade 11'!$A$4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0414-42BF-A2FC-6C4D47C6E43C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0414-42BF-A2FC-6C4D47C6E43C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0414-42BF-A2FC-6C4D47C6E43C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0414-42BF-A2FC-6C4D47C6E43C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414-42BF-A2FC-6C4D47C6E43C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0414-42BF-A2FC-6C4D47C6E43C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414-42BF-A2FC-6C4D47C6E43C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414-42BF-A2FC-6C4D47C6E43C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414-42BF-A2FC-6C4D47C6E43C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11'!$J$4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0414-42BF-A2FC-6C4D47C6E4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11'!$B$1:$I$1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11'!$B$4:$I$4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414-42BF-A2FC-6C4D47C6E4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6591760"/>
        <c:axId val="526592152"/>
        <c:axId val="0"/>
      </c:bar3DChart>
      <c:catAx>
        <c:axId val="52659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6592152"/>
        <c:crosses val="autoZero"/>
        <c:auto val="1"/>
        <c:lblAlgn val="ctr"/>
        <c:lblOffset val="100"/>
        <c:noMultiLvlLbl val="0"/>
      </c:catAx>
      <c:valAx>
        <c:axId val="5265921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659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11 </a:t>
            </a:r>
            <a:r>
              <a:rPr lang="en-US" baseline="0"/>
              <a:t>Reading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11'!$A$27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2163-4CF0-9341-A745E962BC5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2163-4CF0-9341-A745E962BC5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2163-4CF0-9341-A745E962BC5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2163-4CF0-9341-A745E962BC5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3-4CF0-9341-A745E962BC5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63-4CF0-9341-A745E962BC5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3-4CF0-9341-A745E962BC5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63-4CF0-9341-A745E962BC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11'!$J$27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163-4CF0-9341-A745E962BC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11'!$B$26:$I$26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11'!$B$27:$I$27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63-4CF0-9341-A745E962BC5A}"/>
            </c:ext>
          </c:extLst>
        </c:ser>
        <c:ser>
          <c:idx val="1"/>
          <c:order val="1"/>
          <c:tx>
            <c:strRef>
              <c:f>'Grade 11'!$A$28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B-2163-4CF0-9341-A745E962BC5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D-2163-4CF0-9341-A745E962BC5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F-2163-4CF0-9341-A745E962BC5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1-2163-4CF0-9341-A745E962BC5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63-4CF0-9341-A745E962BC5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63-4CF0-9341-A745E962BC5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63-4CF0-9341-A745E962BC5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63-4CF0-9341-A745E962BC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11'!$J$28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163-4CF0-9341-A745E962BC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11'!$B$26:$I$26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11'!$B$28:$I$28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63-4CF0-9341-A745E962BC5A}"/>
            </c:ext>
          </c:extLst>
        </c:ser>
        <c:ser>
          <c:idx val="2"/>
          <c:order val="2"/>
          <c:tx>
            <c:strRef>
              <c:f>'Grade 11'!$A$29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2163-4CF0-9341-A745E962BC5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2163-4CF0-9341-A745E962BC5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2163-4CF0-9341-A745E962BC5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B-2163-4CF0-9341-A745E962BC5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63-4CF0-9341-A745E962BC5A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63-4CF0-9341-A745E962BC5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63-4CF0-9341-A745E962BC5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63-4CF0-9341-A745E962BC5A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11'!$J$29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2163-4CF0-9341-A745E962BC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11'!$B$26:$I$26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11'!$B$29:$I$29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163-4CF0-9341-A745E962BC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3450200"/>
        <c:axId val="421638472"/>
        <c:axId val="0"/>
      </c:bar3DChart>
      <c:catAx>
        <c:axId val="573450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1638472"/>
        <c:crosses val="autoZero"/>
        <c:auto val="1"/>
        <c:lblAlgn val="ctr"/>
        <c:lblOffset val="100"/>
        <c:noMultiLvlLbl val="0"/>
      </c:catAx>
      <c:valAx>
        <c:axId val="4216384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3450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</a:t>
            </a:r>
            <a:r>
              <a:rPr lang="en-US" baseline="0"/>
              <a:t> 12 Math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12'!$A$2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12'!$J$2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847-4E62-992E-A0CD46168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12'!$B$1:$I$1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12'!$B$2:$I$2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12'!$A$3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12'!$J$3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847-4E62-992E-A0CD46168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12'!$B$1:$I$1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12'!$B$3:$I$3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12'!$A$4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847-4E62-992E-A0CD46168E52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12'!$J$4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847-4E62-992E-A0CD46168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12'!$B$1:$I$1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12'!$B$4:$I$4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6591760"/>
        <c:axId val="526592152"/>
        <c:axId val="0"/>
      </c:bar3DChart>
      <c:catAx>
        <c:axId val="52659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6592152"/>
        <c:crosses val="autoZero"/>
        <c:auto val="1"/>
        <c:lblAlgn val="ctr"/>
        <c:lblOffset val="100"/>
        <c:noMultiLvlLbl val="0"/>
      </c:catAx>
      <c:valAx>
        <c:axId val="5265921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659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12</a:t>
            </a:r>
            <a:r>
              <a:rPr lang="en-US" baseline="0"/>
              <a:t> Reading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12'!$A$27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12'!$J$27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E7B-40E1-A15A-1D33E6C58A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12'!$B$26:$I$26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12'!$B$27:$I$27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12'!$A$28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12'!$J$28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DE7B-40E1-A15A-1D33E6C58A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12'!$B$26:$I$26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12'!$B$28:$I$28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12'!$A$29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12'!$J$29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DE7B-40E1-A15A-1D33E6C58A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12'!$B$26:$I$26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12'!$B$29:$I$29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3450200"/>
        <c:axId val="421638472"/>
        <c:axId val="0"/>
      </c:bar3DChart>
      <c:catAx>
        <c:axId val="573450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1638472"/>
        <c:crosses val="autoZero"/>
        <c:auto val="1"/>
        <c:lblAlgn val="ctr"/>
        <c:lblOffset val="100"/>
        <c:noMultiLvlLbl val="0"/>
      </c:catAx>
      <c:valAx>
        <c:axId val="4216384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3450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K </a:t>
            </a:r>
            <a:r>
              <a:rPr lang="en-US" baseline="0"/>
              <a:t>Math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K'!$A$2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K'!$J$2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062-4F33-876A-DB1DA91E2B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K'!$B$1:$I$1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K'!$B$2:$I$2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K'!$A$3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K'!$J$3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062-4F33-876A-DB1DA91E2B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K'!$B$1:$I$1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K'!$B$3:$I$3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K'!$A$4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062-4F33-876A-DB1DA91E2B0C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K'!$J$4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6062-4F33-876A-DB1DA91E2B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K'!$B$1:$I$1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K'!$B$4:$I$4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9806024"/>
        <c:axId val="529810728"/>
        <c:axId val="0"/>
      </c:bar3DChart>
      <c:catAx>
        <c:axId val="529806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9810728"/>
        <c:crosses val="autoZero"/>
        <c:auto val="1"/>
        <c:lblAlgn val="ctr"/>
        <c:lblOffset val="100"/>
        <c:noMultiLvlLbl val="0"/>
      </c:catAx>
      <c:valAx>
        <c:axId val="5298107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9806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K </a:t>
            </a:r>
            <a:r>
              <a:rPr lang="en-US" baseline="0"/>
              <a:t>Early Literacy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K'!$A$27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K'!$J$27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F90-4B7B-8CF2-9161F82D2C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K'!$B$26:$I$26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K'!$B$27:$I$27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K'!$A$28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K'!$J$28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F90-4B7B-8CF2-9161F82D2C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K'!$B$26:$I$26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K'!$B$28:$I$28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K'!$A$29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K'!$J$29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F90-4B7B-8CF2-9161F82D2C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 K'!$B$26:$I$26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K'!$B$29:$I$29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9813080"/>
        <c:axId val="529807592"/>
        <c:axId val="0"/>
      </c:bar3DChart>
      <c:catAx>
        <c:axId val="529813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9807592"/>
        <c:crosses val="autoZero"/>
        <c:auto val="1"/>
        <c:lblAlgn val="ctr"/>
        <c:lblOffset val="100"/>
        <c:noMultiLvlLbl val="0"/>
      </c:catAx>
      <c:valAx>
        <c:axId val="529807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9813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1 </a:t>
            </a:r>
            <a:r>
              <a:rPr lang="en-US" baseline="0"/>
              <a:t>Math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1'!$J$2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B6A-4C52-9278-D28459EBA9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1'!$A$3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1'!$J$3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B6A-4C52-9278-D28459EBA9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1'!$A$4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B6A-4C52-9278-D28459EBA969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1'!$J$4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6B6A-4C52-9278-D28459EBA9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1184184"/>
        <c:axId val="420897960"/>
        <c:axId val="0"/>
      </c:bar3DChart>
      <c:catAx>
        <c:axId val="571184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897960"/>
        <c:crosses val="autoZero"/>
        <c:auto val="1"/>
        <c:lblAlgn val="ctr"/>
        <c:lblOffset val="100"/>
        <c:noMultiLvlLbl val="0"/>
      </c:catAx>
      <c:valAx>
        <c:axId val="4208979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1184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1 </a:t>
            </a:r>
            <a:r>
              <a:rPr lang="en-US" baseline="0"/>
              <a:t>Reading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1'!$A$27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1'!$J$27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CF5-4744-8212-4CB09D8E67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1'!$A$28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1'!$J$28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CF5-4744-8212-4CB09D8E67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1'!$A$29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1'!$J$29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2CF5-4744-8212-4CB09D8E67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1'!$B$26:$I$26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1'!$B$29:$I$29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420891296"/>
        <c:axId val="420892864"/>
        <c:axId val="0"/>
      </c:bar3DChart>
      <c:catAx>
        <c:axId val="42089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0892864"/>
        <c:crosses val="autoZero"/>
        <c:auto val="1"/>
        <c:lblAlgn val="ctr"/>
        <c:lblOffset val="100"/>
        <c:noMultiLvlLbl val="0"/>
      </c:catAx>
      <c:valAx>
        <c:axId val="4208928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2089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2 </a:t>
            </a:r>
            <a:r>
              <a:rPr lang="en-US" baseline="0"/>
              <a:t>Math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2'!$A$2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2'!$J$2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6B9-47EC-8636-EBB3E2BFAF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2'!$B$1:$I$1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2'!$B$2:$I$2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2'!$A$3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2'!$J$3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6B9-47EC-8636-EBB3E2BFAF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2'!$B$1:$I$1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2'!$B$3:$I$3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2'!$A$4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6B9-47EC-8636-EBB3E2BFAF68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2'!$J$4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6B9-47EC-8636-EBB3E2BFAF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2'!$B$1:$I$1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2'!$B$4:$I$4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1180264"/>
        <c:axId val="571173208"/>
        <c:axId val="0"/>
      </c:bar3DChart>
      <c:catAx>
        <c:axId val="571180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1173208"/>
        <c:crosses val="autoZero"/>
        <c:auto val="1"/>
        <c:lblAlgn val="ctr"/>
        <c:lblOffset val="100"/>
        <c:noMultiLvlLbl val="0"/>
      </c:catAx>
      <c:valAx>
        <c:axId val="5711732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1180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2 </a:t>
            </a:r>
            <a:r>
              <a:rPr lang="en-US" baseline="0"/>
              <a:t>Reading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2'!$A$27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B916-9741-8A9A-C70B8C84BDDF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16-9741-8A9A-C70B8C84BDDF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16-9741-8A9A-C70B8C84BDDF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174CA7D-195F-4245-9CAE-A9CF5D184E58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C45F588C-09C1-4F92-A793-39CB96F90E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{7174CA7D-195F-4245-9CAE-A9CF5D184E58}</c15:txfldGUID>
                      <c15:f>'Grade 2'!$J$27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7FA-45FD-9DD7-CB603DE3F2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2'!$B$26:$I$26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2'!$B$27:$I$27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6-9741-8A9A-C70B8C84BDDF}"/>
            </c:ext>
          </c:extLst>
        </c:ser>
        <c:ser>
          <c:idx val="1"/>
          <c:order val="1"/>
          <c:tx>
            <c:strRef>
              <c:f>'Grade 2'!$A$28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16-9741-8A9A-C70B8C84BDDF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16-9741-8A9A-C70B8C84BDDF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16-9741-8A9A-C70B8C84BDDF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6-9741-8A9A-C70B8C84BD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80C12FD-9A9E-41BA-ACD7-AB17BEE64576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F834CDC5-89B9-4E0D-BA93-0F41D401E50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{080C12FD-9A9E-41BA-ACD7-AB17BEE64576}</c15:txfldGUID>
                      <c15:f>'Grade 2'!$J$28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7FA-45FD-9DD7-CB603DE3F2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2'!$B$26:$I$26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2'!$B$28:$I$28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16-9741-8A9A-C70B8C84BDDF}"/>
            </c:ext>
          </c:extLst>
        </c:ser>
        <c:ser>
          <c:idx val="2"/>
          <c:order val="2"/>
          <c:tx>
            <c:strRef>
              <c:f>'Grade 2'!$A$29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B916-9741-8A9A-C70B8C84BDDF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B916-9741-8A9A-C70B8C84BDDF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B916-9741-8A9A-C70B8C84BDDF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B916-9741-8A9A-C70B8C84BDDF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916-9741-8A9A-C70B8C84BDDF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916-9741-8A9A-C70B8C84BDDF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916-9741-8A9A-C70B8C84BDDF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16-9741-8A9A-C70B8C84BDDF}"/>
                </c:ext>
              </c:extLst>
            </c:dLbl>
            <c:dLbl>
              <c:idx val="9"/>
              <c:layout>
                <c:manualLayout>
                  <c:x val="-6.5459308380658278E-3"/>
                  <c:y val="-2.997240837204942E-17"/>
                </c:manualLayout>
              </c:layout>
              <c:tx>
                <c:rich>
                  <a:bodyPr/>
                  <a:lstStyle/>
                  <a:p>
                    <a:fld id="{9DD9E63F-7228-4848-9E87-01B50FD2375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B7E74C4A-F822-4B71-85EE-B9AFC3B7A2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{9DD9E63F-7228-4848-9E87-01B50FD23755}</c15:txfldGUID>
                      <c15:f>'Grade 2'!$J$29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7FA-45FD-9DD7-CB603DE3F2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2'!$B$26:$I$26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2'!$B$29:$I$29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16-9741-8A9A-C70B8C84BD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71175168"/>
        <c:axId val="571175560"/>
        <c:axId val="0"/>
      </c:bar3DChart>
      <c:catAx>
        <c:axId val="57117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1175560"/>
        <c:crosses val="autoZero"/>
        <c:auto val="1"/>
        <c:lblAlgn val="ctr"/>
        <c:lblOffset val="100"/>
        <c:noMultiLvlLbl val="0"/>
      </c:catAx>
      <c:valAx>
        <c:axId val="5711755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117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3 </a:t>
            </a:r>
            <a:r>
              <a:rPr lang="en-US" baseline="0"/>
              <a:t>Math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'Grade 3'!$A$2</c:f>
              <c:strCache>
                <c:ptCount val="1"/>
                <c:pt idx="0">
                  <c:v>50%tile+</c:v>
                </c:pt>
              </c:strCache>
            </c:strRef>
          </c:tx>
          <c:spPr>
            <a:solidFill>
              <a:srgbClr val="ABFF5A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3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5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7-F5C6-374C-8763-C524E58468AA}"/>
              </c:ext>
            </c:extLst>
          </c:dPt>
          <c:dLbls>
            <c:dLbl>
              <c:idx val="0"/>
              <c:layout>
                <c:manualLayout>
                  <c:x val="4.5561004447154503E-2"/>
                  <c:y val="-8.84298989778746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C6-374C-8763-C524E58468AA}"/>
                </c:ext>
              </c:extLst>
            </c:dLbl>
            <c:dLbl>
              <c:idx val="2"/>
              <c:layout>
                <c:manualLayout>
                  <c:x val="5.0796700354412798E-2"/>
                  <c:y val="2.342807750264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C6-374C-8763-C524E58468AA}"/>
                </c:ext>
              </c:extLst>
            </c:dLbl>
            <c:dLbl>
              <c:idx val="4"/>
              <c:layout>
                <c:manualLayout>
                  <c:x val="5.4262862901720103E-2"/>
                  <c:y val="5.790723522911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5.86485796346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90815C-E22E-4641-9F90-07FDA978C835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257BAF96-FAF1-4601-B60F-3F1ACA82444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{6890815C-E22E-4641-9F90-07FDA978C835}</c15:txfldGUID>
                      <c15:f>'Grade 3'!$J$2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FD7-4813-B617-EF03D6EE8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3'!$B$1:$I$1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3'!$B$2:$I$2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6-374C-8763-C524E58468AA}"/>
            </c:ext>
          </c:extLst>
        </c:ser>
        <c:ser>
          <c:idx val="1"/>
          <c:order val="1"/>
          <c:tx>
            <c:strRef>
              <c:f>'Grade 3'!$A$3</c:f>
              <c:strCache>
                <c:ptCount val="1"/>
                <c:pt idx="0">
                  <c:v>11-49%tile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A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C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E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0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C6-374C-8763-C524E58468AA}"/>
                </c:ext>
              </c:extLst>
            </c:dLbl>
            <c:dLbl>
              <c:idx val="2"/>
              <c:layout>
                <c:manualLayout>
                  <c:x val="5.0796700354412701E-2"/>
                  <c:y val="2.5636167828681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5C6-374C-8763-C524E58468AA}"/>
                </c:ext>
              </c:extLst>
            </c:dLbl>
            <c:dLbl>
              <c:idx val="4"/>
              <c:layout>
                <c:manualLayout>
                  <c:x val="5.4262726120908503E-2"/>
                  <c:y val="6.159535721773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C6-374C-8763-C524E58468AA}"/>
                </c:ext>
              </c:extLst>
            </c:dLbl>
            <c:dLbl>
              <c:idx val="6"/>
              <c:layout>
                <c:manualLayout>
                  <c:x val="5.7720818600330098E-2"/>
                  <c:y val="-5.15752505757376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C6-374C-8763-C524E5846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A0A005F-C7DE-4144-9AB3-7281A4006D42}" type="CELLREF">
                      <a:rPr lang="en-US"/>
                      <a:pPr/>
                      <a:t>[CELLREF]</a:t>
                    </a:fld>
                    <a:r>
                      <a:rPr lang="en-US"/>
                      <a:t>     </a:t>
                    </a:r>
                    <a:fld id="{D22E4283-F8A2-4CC9-A174-CE682A28E5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{7A0A005F-C7DE-4144-9AB3-7281A4006D42}</c15:txfldGUID>
                      <c15:f>'Grade 3'!$J$3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FD7-4813-B617-EF03D6EE8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3'!$B$1:$I$1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3'!$B$3:$I$3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C6-374C-8763-C524E58468AA}"/>
            </c:ext>
          </c:extLst>
        </c:ser>
        <c:ser>
          <c:idx val="2"/>
          <c:order val="2"/>
          <c:tx>
            <c:strRef>
              <c:f>'Grade 3'!$A$4</c:f>
              <c:strCache>
                <c:ptCount val="1"/>
                <c:pt idx="0">
                  <c:v>≤10%tile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3-F5C6-374C-8763-C524E58468AA}"/>
              </c:ext>
            </c:extLst>
          </c:dPt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5-F5C6-374C-8763-C524E58468AA}"/>
              </c:ext>
            </c:extLst>
          </c:dPt>
          <c:dPt>
            <c:idx val="4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7-F5C6-374C-8763-C524E58468AA}"/>
              </c:ext>
            </c:extLst>
          </c:dPt>
          <c:dPt>
            <c:idx val="6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19-F5C6-374C-8763-C524E58468AA}"/>
              </c:ext>
            </c:extLst>
          </c:dPt>
          <c:dLbls>
            <c:dLbl>
              <c:idx val="0"/>
              <c:layout>
                <c:manualLayout>
                  <c:x val="4.5585214650811598E-2"/>
                  <c:y val="-1.032036441196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C6-374C-8763-C524E58468A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 i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FD7-4813-B617-EF03D6EE8ACD}"/>
                </c:ext>
              </c:extLst>
            </c:dLbl>
            <c:dLbl>
              <c:idx val="2"/>
              <c:layout>
                <c:manualLayout>
                  <c:x val="5.2533816662009299E-2"/>
                  <c:y val="6.0120639851964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C6-374C-8763-C524E58468AA}"/>
                </c:ext>
              </c:extLst>
            </c:dLbl>
            <c:dLbl>
              <c:idx val="4"/>
              <c:layout>
                <c:manualLayout>
                  <c:x val="5.4254792833834498E-2"/>
                  <c:y val="-5.89621231466058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C6-374C-8763-C524E58468AA}"/>
                </c:ext>
              </c:extLst>
            </c:dLbl>
            <c:dLbl>
              <c:idx val="6"/>
              <c:layout>
                <c:manualLayout>
                  <c:x val="5.7720955381141803E-2"/>
                  <c:y val="-8.84298989778777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C6-374C-8763-C524E58468AA}"/>
                </c:ext>
              </c:extLst>
            </c:dLbl>
            <c:dLbl>
              <c:idx val="9"/>
              <c:layout>
                <c:manualLayout>
                  <c:x val="-1.3091810133369151E-2"/>
                  <c:y val="-2.45231628675288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  </a:t>
                    </a:r>
                    <a:fld id="{CEC4E277-2465-4A8A-B222-5AEDB8F52131}" type="CELLREF">
                      <a:rPr lang="en-US"/>
                      <a:pPr>
                        <a:defRPr/>
                      </a:pPr>
                      <a:t>[CELLREF]</a:t>
                    </a:fld>
                    <a:r>
                      <a:rPr lang="en-US"/>
                      <a:t>     </a:t>
                    </a:r>
                    <a:fld id="{DFA8229D-C086-49E5-8EE3-711D94BF831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922323407537378E-2"/>
                      <c:h val="6.6065529495636433E-2"/>
                    </c:manualLayout>
                  </c15:layout>
                  <c15:dlblFieldTable>
                    <c15:dlblFTEntry>
                      <c15:txfldGUID>{CEC4E277-2465-4A8A-B222-5AEDB8F52131}</c15:txfldGUID>
                      <c15:f>'Grade 3'!$J$4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8FD7-4813-B617-EF03D6EE8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 3'!$B$1:$I$1</c:f>
              <c:strCache>
                <c:ptCount val="8"/>
                <c:pt idx="0">
                  <c:v> </c:v>
                </c:pt>
                <c:pt idx="1">
                  <c:v>Fall</c:v>
                </c:pt>
                <c:pt idx="2">
                  <c:v>   </c:v>
                </c:pt>
                <c:pt idx="3">
                  <c:v>Winter</c:v>
                </c:pt>
                <c:pt idx="4">
                  <c:v>    </c:v>
                </c:pt>
                <c:pt idx="5">
                  <c:v>Spring</c:v>
                </c:pt>
                <c:pt idx="6">
                  <c:v>     </c:v>
                </c:pt>
                <c:pt idx="7">
                  <c:v>Should Be</c:v>
                </c:pt>
              </c:strCache>
            </c:strRef>
          </c:cat>
          <c:val>
            <c:numRef>
              <c:f>'Grade 3'!$B$4:$I$4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6-374C-8763-C524E58468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529802104"/>
        <c:axId val="529807200"/>
        <c:axId val="0"/>
      </c:bar3DChart>
      <c:catAx>
        <c:axId val="529802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9807200"/>
        <c:crosses val="autoZero"/>
        <c:auto val="1"/>
        <c:lblAlgn val="ctr"/>
        <c:lblOffset val="100"/>
        <c:noMultiLvlLbl val="0"/>
      </c:catAx>
      <c:valAx>
        <c:axId val="529807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9802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78015</xdr:colOff>
      <xdr:row>5</xdr:row>
      <xdr:rowOff>97277</xdr:rowOff>
    </xdr:from>
    <xdr:to>
      <xdr:col>9</xdr:col>
      <xdr:colOff>729575</xdr:colOff>
      <xdr:row>22</xdr:row>
      <xdr:rowOff>150586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145915</xdr:rowOff>
    </xdr:from>
    <xdr:to>
      <xdr:col>9</xdr:col>
      <xdr:colOff>713361</xdr:colOff>
      <xdr:row>48</xdr:row>
      <xdr:rowOff>90715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50800</xdr:rowOff>
    </xdr:from>
    <xdr:to>
      <xdr:col>9</xdr:col>
      <xdr:colOff>825500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30</xdr:row>
      <xdr:rowOff>139700</xdr:rowOff>
    </xdr:from>
    <xdr:to>
      <xdr:col>9</xdr:col>
      <xdr:colOff>825500</xdr:colOff>
      <xdr:row>48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92363</xdr:rowOff>
    </xdr:from>
    <xdr:to>
      <xdr:col>10</xdr:col>
      <xdr:colOff>69272</xdr:colOff>
      <xdr:row>23</xdr:row>
      <xdr:rowOff>160481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101599</xdr:colOff>
      <xdr:row>30</xdr:row>
      <xdr:rowOff>92364</xdr:rowOff>
    </xdr:from>
    <xdr:to>
      <xdr:col>10</xdr:col>
      <xdr:colOff>138544</xdr:colOff>
      <xdr:row>49</xdr:row>
      <xdr:rowOff>80817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88900</xdr:rowOff>
    </xdr:from>
    <xdr:to>
      <xdr:col>10</xdr:col>
      <xdr:colOff>38100</xdr:colOff>
      <xdr:row>23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76200</xdr:rowOff>
    </xdr:from>
    <xdr:to>
      <xdr:col>10</xdr:col>
      <xdr:colOff>25400</xdr:colOff>
      <xdr:row>49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50800</xdr:rowOff>
    </xdr:from>
    <xdr:to>
      <xdr:col>10</xdr:col>
      <xdr:colOff>12700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101600</xdr:rowOff>
    </xdr:from>
    <xdr:to>
      <xdr:col>10</xdr:col>
      <xdr:colOff>25400</xdr:colOff>
      <xdr:row>49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76200</xdr:rowOff>
    </xdr:from>
    <xdr:to>
      <xdr:col>10</xdr:col>
      <xdr:colOff>38100</xdr:colOff>
      <xdr:row>23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127000</xdr:rowOff>
    </xdr:from>
    <xdr:to>
      <xdr:col>10</xdr:col>
      <xdr:colOff>50800</xdr:colOff>
      <xdr:row>49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165101</xdr:colOff>
      <xdr:row>5</xdr:row>
      <xdr:rowOff>33867</xdr:rowOff>
    </xdr:from>
    <xdr:to>
      <xdr:col>9</xdr:col>
      <xdr:colOff>609600</xdr:colOff>
      <xdr:row>22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50801</xdr:colOff>
      <xdr:row>30</xdr:row>
      <xdr:rowOff>84667</xdr:rowOff>
    </xdr:from>
    <xdr:to>
      <xdr:col>9</xdr:col>
      <xdr:colOff>694267</xdr:colOff>
      <xdr:row>49</xdr:row>
      <xdr:rowOff>8466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76200</xdr:rowOff>
    </xdr:from>
    <xdr:to>
      <xdr:col>10</xdr:col>
      <xdr:colOff>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171450</xdr:rowOff>
    </xdr:from>
    <xdr:to>
      <xdr:col>10</xdr:col>
      <xdr:colOff>38100</xdr:colOff>
      <xdr:row>49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5</xdr:row>
      <xdr:rowOff>63500</xdr:rowOff>
    </xdr:from>
    <xdr:to>
      <xdr:col>10</xdr:col>
      <xdr:colOff>50800</xdr:colOff>
      <xdr:row>23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139700</xdr:rowOff>
    </xdr:from>
    <xdr:to>
      <xdr:col>10</xdr:col>
      <xdr:colOff>114300</xdr:colOff>
      <xdr:row>49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202223</xdr:colOff>
      <xdr:row>6</xdr:row>
      <xdr:rowOff>29307</xdr:rowOff>
    </xdr:from>
    <xdr:to>
      <xdr:col>10</xdr:col>
      <xdr:colOff>29307</xdr:colOff>
      <xdr:row>22</xdr:row>
      <xdr:rowOff>135793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165100</xdr:rowOff>
    </xdr:from>
    <xdr:to>
      <xdr:col>10</xdr:col>
      <xdr:colOff>25400</xdr:colOff>
      <xdr:row>49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5</xdr:row>
      <xdr:rowOff>12700</xdr:rowOff>
    </xdr:from>
    <xdr:to>
      <xdr:col>9</xdr:col>
      <xdr:colOff>800100</xdr:colOff>
      <xdr:row>23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127000</xdr:rowOff>
    </xdr:from>
    <xdr:to>
      <xdr:col>10</xdr:col>
      <xdr:colOff>76200</xdr:colOff>
      <xdr:row>49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5</xdr:row>
      <xdr:rowOff>101600</xdr:rowOff>
    </xdr:from>
    <xdr:to>
      <xdr:col>10</xdr:col>
      <xdr:colOff>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145914</xdr:rowOff>
    </xdr:from>
    <xdr:to>
      <xdr:col>10</xdr:col>
      <xdr:colOff>48638</xdr:colOff>
      <xdr:row>49</xdr:row>
      <xdr:rowOff>126999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5</xdr:row>
      <xdr:rowOff>101600</xdr:rowOff>
    </xdr:from>
    <xdr:to>
      <xdr:col>10</xdr:col>
      <xdr:colOff>50800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95827</xdr:rowOff>
    </xdr:from>
    <xdr:to>
      <xdr:col>10</xdr:col>
      <xdr:colOff>101600</xdr:colOff>
      <xdr:row>49</xdr:row>
      <xdr:rowOff>57727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44824</xdr:rowOff>
    </xdr:from>
    <xdr:to>
      <xdr:col>10</xdr:col>
      <xdr:colOff>0</xdr:colOff>
      <xdr:row>23</xdr:row>
      <xdr:rowOff>91886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79188</xdr:colOff>
      <xdr:row>30</xdr:row>
      <xdr:rowOff>134470</xdr:rowOff>
    </xdr:from>
    <xdr:to>
      <xdr:col>10</xdr:col>
      <xdr:colOff>22412</xdr:colOff>
      <xdr:row>48</xdr:row>
      <xdr:rowOff>149411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WholeSchoolMath" displayName="WholeSchoolMath" ref="A1:J5" totalsRowShown="0" headerRowDxfId="245" dataDxfId="244">
  <autoFilter ref="A1:J5"/>
  <tableColumns count="10">
    <tableColumn id="1" name="Whole School Math" dataDxfId="243"/>
    <tableColumn id="2" name=" " dataDxfId="242">
      <calculatedColumnFormula xml:space="preserve"> SUM(GradeKmath[[#This Row],[ ]],Grade1math[[#This Row],[ ]],Grade2math[[#This Row],[ ]],Grade3math[[#This Row],[ ]],Grade4math[[#This Row],[ ]],Grade5math[[#This Row],[ ]],Grade6math[[#This Row],[ ]],Grade7math[[#This Row],[ ]],Grade8math[[#This Row],[ ]],Grade8math10[[#This Row],[ ]],Grade8math12[[#This Row],[ ]],Grade8math6[[#This Row],[ ]],Grade8math8[[#This Row],[ ]])</calculatedColumnFormula>
    </tableColumn>
    <tableColumn id="3" name="Fall" dataDxfId="241"/>
    <tableColumn id="6" name="   " dataDxfId="240">
      <calculatedColumnFormula>SUM(GradeKmath[[#This Row],[   ]],Grade1math[[#This Row],[   ]],Grade2math[[#This Row],[   ]],Grade3math[[#This Row],[   ]],Grade4math[[#This Row],[   ]],Grade5math[[#This Row],[   ]],Grade6math[[#This Row],[   ]],Grade7math[[#This Row],[   ]],Grade8math[[#This Row],[   ]],Grade8math10[[#This Row],[   ]],Grade8math12[[#This Row],[   ]],Grade8math6[[#This Row],[   ]],Grade8math8[[#This Row],[   ]])</calculatedColumnFormula>
    </tableColumn>
    <tableColumn id="7" name="Winter" dataDxfId="239"/>
    <tableColumn id="8" name="    " dataDxfId="238">
      <calculatedColumnFormula>SUM(GradeKmath[[#This Row],[    ]],Grade1math[[#This Row],[    ]],Grade2math[[#This Row],[    ]],Grade3math[[#This Row],[    ]],Grade4math[[#This Row],[    ]],Grade5math[[#This Row],[    ]],Grade6math[[#This Row],[    ]],Grade7math[[#This Row],[    ]],Grade8math[[#This Row],[    ]],Grade8math10[[#This Row],[    ]],Grade8math12[[#This Row],[    ]],Grade8math6[[#This Row],[    ]],Grade8math8[[#This Row],[    ]])</calculatedColumnFormula>
    </tableColumn>
    <tableColumn id="9" name="Spring" dataDxfId="237"/>
    <tableColumn id="10" name="     " dataDxfId="236"/>
    <tableColumn id="11" name="Should Be" dataDxfId="235"/>
    <tableColumn id="12" name="Formula" dataDxfId="23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26" name="Grade3read" displayName="Grade3read" ref="A26:J30" totalsRowShown="0" headerRowDxfId="137" dataDxfId="136">
  <autoFilter ref="A26:J30"/>
  <tableColumns count="10">
    <tableColumn id="1" name="Grade 3 Reading" dataDxfId="135"/>
    <tableColumn id="2" name=" " dataDxfId="134"/>
    <tableColumn id="3" name="Fall" dataDxfId="133"/>
    <tableColumn id="6" name="   " dataDxfId="132"/>
    <tableColumn id="7" name="Winter" dataDxfId="131"/>
    <tableColumn id="8" name="    " dataDxfId="130"/>
    <tableColumn id="9" name="Spring" dataDxfId="129"/>
    <tableColumn id="10" name="     " dataDxfId="128"/>
    <tableColumn id="11" name="Should Be" dataDxfId="127"/>
    <tableColumn id="12" name="Formula" dataDxfId="126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27" name="Grade4math" displayName="Grade4math" ref="A1:J5" totalsRowShown="0" headerRowDxfId="125">
  <autoFilter ref="A1:J5"/>
  <tableColumns count="10">
    <tableColumn id="1" name="Grade 4 Math" dataDxfId="124"/>
    <tableColumn id="2" name=" "/>
    <tableColumn id="3" name="Fall" dataDxfId="123"/>
    <tableColumn id="6" name="   "/>
    <tableColumn id="7" name="Winter" dataDxfId="122"/>
    <tableColumn id="8" name="    "/>
    <tableColumn id="9" name="Spring" dataDxfId="121"/>
    <tableColumn id="10" name="     "/>
    <tableColumn id="11" name="Should Be" dataDxfId="120"/>
    <tableColumn id="12" name="Formula" dataDxfId="119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28" name="Grade4read" displayName="Grade4read" ref="A26:J30" totalsRowShown="0" headerRowDxfId="118">
  <autoFilter ref="A26:J30"/>
  <tableColumns count="10">
    <tableColumn id="1" name="Grade 4 Reading" dataDxfId="117"/>
    <tableColumn id="2" name=" "/>
    <tableColumn id="3" name="Fall" dataDxfId="116"/>
    <tableColumn id="6" name="   "/>
    <tableColumn id="7" name="Winter" dataDxfId="115"/>
    <tableColumn id="8" name="    "/>
    <tableColumn id="9" name="Spring" dataDxfId="114"/>
    <tableColumn id="10" name="     "/>
    <tableColumn id="11" name="Should Be" dataDxfId="113"/>
    <tableColumn id="12" name="Formula" dataDxfId="112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29" name="Grade5math" displayName="Grade5math" ref="A1:J5" totalsRowShown="0" headerRowDxfId="111">
  <autoFilter ref="A1:J5"/>
  <tableColumns count="10">
    <tableColumn id="1" name="Grade 5 Math" dataDxfId="110"/>
    <tableColumn id="2" name=" "/>
    <tableColumn id="3" name="Fall" dataDxfId="109"/>
    <tableColumn id="6" name="   "/>
    <tableColumn id="7" name="Winter" dataDxfId="108"/>
    <tableColumn id="8" name="    "/>
    <tableColumn id="9" name="Spring" dataDxfId="107"/>
    <tableColumn id="10" name="     "/>
    <tableColumn id="11" name="Should Be" dataDxfId="106"/>
    <tableColumn id="12" name="Formula" dataDxfId="105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id="30" name="Grade5read" displayName="Grade5read" ref="A26:J30" totalsRowShown="0" headerRowDxfId="104">
  <autoFilter ref="A26:J30"/>
  <tableColumns count="10">
    <tableColumn id="1" name="Grade 5 Reading" dataDxfId="103"/>
    <tableColumn id="2" name=" "/>
    <tableColumn id="3" name="Fall" dataDxfId="102"/>
    <tableColumn id="6" name="   "/>
    <tableColumn id="7" name="Winter" dataDxfId="101"/>
    <tableColumn id="8" name="    "/>
    <tableColumn id="9" name="Spring" dataDxfId="100"/>
    <tableColumn id="10" name="     "/>
    <tableColumn id="11" name="Should Be" dataDxfId="99"/>
    <tableColumn id="12" name="Formula" dataDxfId="98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31" name="Grade6math" displayName="Grade6math" ref="A1:J5" totalsRowShown="0" headerRowDxfId="97">
  <autoFilter ref="A1:J5"/>
  <tableColumns count="10">
    <tableColumn id="1" name="Grade 6 Math" dataDxfId="96"/>
    <tableColumn id="2" name=" "/>
    <tableColumn id="3" name="Fall" dataDxfId="95"/>
    <tableColumn id="6" name="   "/>
    <tableColumn id="7" name="Winter" dataDxfId="94"/>
    <tableColumn id="8" name="    "/>
    <tableColumn id="9" name="Spring" dataDxfId="93"/>
    <tableColumn id="10" name="     "/>
    <tableColumn id="11" name="Should Be" dataDxfId="92"/>
    <tableColumn id="12" name="Formula" dataDxfId="91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32" name="Grade6read" displayName="Grade6read" ref="A26:J30" totalsRowShown="0" headerRowDxfId="90">
  <autoFilter ref="A26:J30"/>
  <tableColumns count="10">
    <tableColumn id="1" name="Grade 6 Reading" dataDxfId="89"/>
    <tableColumn id="2" name=" "/>
    <tableColumn id="3" name="Fall" dataDxfId="88"/>
    <tableColumn id="6" name="   "/>
    <tableColumn id="7" name="Winter" dataDxfId="87"/>
    <tableColumn id="8" name="    "/>
    <tableColumn id="9" name="Spring" dataDxfId="86"/>
    <tableColumn id="10" name="     "/>
    <tableColumn id="11" name="Should Be" dataDxfId="85"/>
    <tableColumn id="12" name="Formula" dataDxfId="84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33" name="Grade7math" displayName="Grade7math" ref="A1:J5" totalsRowShown="0" headerRowDxfId="83">
  <autoFilter ref="A1:J5"/>
  <tableColumns count="10">
    <tableColumn id="1" name="Grade 7 Math" dataDxfId="82"/>
    <tableColumn id="2" name=" "/>
    <tableColumn id="3" name="Fall" dataDxfId="81"/>
    <tableColumn id="6" name="   "/>
    <tableColumn id="7" name="Winter" dataDxfId="80"/>
    <tableColumn id="8" name="    "/>
    <tableColumn id="9" name="Spring" dataDxfId="79"/>
    <tableColumn id="10" name="     "/>
    <tableColumn id="11" name="Should Be" dataDxfId="78"/>
    <tableColumn id="12" name="Formula" dataDxfId="77"/>
  </tableColumns>
  <tableStyleInfo name="TableStyleLight11" showFirstColumn="0" showLastColumn="0" showRowStripes="1" showColumnStripes="0"/>
</table>
</file>

<file path=xl/tables/table18.xml><?xml version="1.0" encoding="utf-8"?>
<table xmlns="http://schemas.openxmlformats.org/spreadsheetml/2006/main" id="34" name="Grade7read" displayName="Grade7read" ref="A26:J30" totalsRowShown="0" headerRowDxfId="76">
  <autoFilter ref="A26:J30"/>
  <tableColumns count="10">
    <tableColumn id="1" name="Grade 7 Reading" dataDxfId="75"/>
    <tableColumn id="2" name=" "/>
    <tableColumn id="3" name="Fall" dataDxfId="74"/>
    <tableColumn id="6" name="   "/>
    <tableColumn id="7" name="Winter" dataDxfId="73"/>
    <tableColumn id="8" name="    "/>
    <tableColumn id="9" name="Spring" dataDxfId="72"/>
    <tableColumn id="10" name="     "/>
    <tableColumn id="11" name="Should Be" dataDxfId="71"/>
    <tableColumn id="12" name="Formula" dataDxfId="70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id="5" name="Grade8math6" displayName="Grade8math6" ref="A1:J5" totalsRowShown="0" headerRowDxfId="69">
  <autoFilter ref="A1:J5"/>
  <tableColumns count="10">
    <tableColumn id="1" name="Grade 8 Math" dataDxfId="68"/>
    <tableColumn id="2" name=" "/>
    <tableColumn id="3" name="Fall" dataDxfId="67"/>
    <tableColumn id="6" name="   "/>
    <tableColumn id="7" name="Winter" dataDxfId="66"/>
    <tableColumn id="8" name="    "/>
    <tableColumn id="9" name="Spring" dataDxfId="65"/>
    <tableColumn id="10" name="     "/>
    <tableColumn id="11" name="Should Be" dataDxfId="64"/>
    <tableColumn id="12" name="Formula" dataDxfId="63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WholeSchoolRead" displayName="WholeSchoolRead" ref="A26:J30" totalsRowShown="0" headerRowDxfId="233" dataDxfId="232">
  <autoFilter ref="A26:J30"/>
  <tableColumns count="10">
    <tableColumn id="1" name="Whole School Reading" dataDxfId="231"/>
    <tableColumn id="2" name=" " dataDxfId="230">
      <calculatedColumnFormula>SUM(GradeKread[[#This Row],[ ]],Grade1read[[#This Row],[ ]],Grade2read[[#This Row],[ ]],Grade3read[[#This Row],[ ]],Grade4read[[#This Row],[ ]],Grade5read[[#This Row],[ ]],Grade6read[[#This Row],[ ]],Grade7read[[#This Row],[ ]],Grade8read[[#This Row],[ ]],Grade8read11[[#This Row],[ ]],Grade8read13[[#This Row],[ ]],Grade8read7[[#This Row],[ ]],Grade8read9[[#This Row],[ ]])</calculatedColumnFormula>
    </tableColumn>
    <tableColumn id="3" name="Fall" dataDxfId="229"/>
    <tableColumn id="6" name="   " dataDxfId="228">
      <calculatedColumnFormula>SUM(GradeKread[[#This Row],[   ]],Grade1read[[#This Row],[   ]],Grade2read[[#This Row],[   ]],Grade3read[[#This Row],[   ]],Grade4read[[#This Row],[   ]],Grade5read[[#This Row],[   ]],Grade6read[[#This Row],[   ]],Grade7read[[#This Row],[   ]],Grade8read[[#This Row],[   ]],Grade8read11[[#This Row],[   ]],Grade8read13[[#This Row],[   ]],Grade8read7[[#This Row],[   ]],Grade8read9[[#This Row],[   ]])</calculatedColumnFormula>
    </tableColumn>
    <tableColumn id="7" name="Winter" dataDxfId="227"/>
    <tableColumn id="8" name="    " dataDxfId="226">
      <calculatedColumnFormula>SUM(GradeKread[[#This Row],[    ]],Grade1read[[#This Row],[    ]],Grade2read[[#This Row],[    ]],Grade3read[[#This Row],[    ]],Grade4read[[#This Row],[    ]],Grade5read[[#This Row],[    ]],Grade6read[[#This Row],[    ]],Grade7read[[#This Row],[    ]],Grade8read[[#This Row],[    ]],Grade8read11[[#This Row],[    ]],Grade8read13[[#This Row],[    ]],Grade8read7[[#This Row],[    ]],Grade8read9[[#This Row],[    ]])</calculatedColumnFormula>
    </tableColumn>
    <tableColumn id="9" name="Spring" dataDxfId="225"/>
    <tableColumn id="10" name="     " dataDxfId="224"/>
    <tableColumn id="11" name="Should Be" dataDxfId="223"/>
    <tableColumn id="12" name="Formula" dataDxfId="222"/>
  </tableColumns>
  <tableStyleInfo name="TableStyleLight11" showFirstColumn="0" showLastColumn="0" showRowStripes="1" showColumnStripes="0"/>
</table>
</file>

<file path=xl/tables/table20.xml><?xml version="1.0" encoding="utf-8"?>
<table xmlns="http://schemas.openxmlformats.org/spreadsheetml/2006/main" id="6" name="Grade8read7" displayName="Grade8read7" ref="A26:J30" totalsRowShown="0" headerRowDxfId="62">
  <autoFilter ref="A26:J30"/>
  <tableColumns count="10">
    <tableColumn id="1" name="Grade 8 reading" dataDxfId="61"/>
    <tableColumn id="2" name=" "/>
    <tableColumn id="3" name="Fall" dataDxfId="60"/>
    <tableColumn id="6" name="   "/>
    <tableColumn id="7" name="Winter" dataDxfId="59"/>
    <tableColumn id="8" name="    "/>
    <tableColumn id="9" name="Spring" dataDxfId="58"/>
    <tableColumn id="10" name="     "/>
    <tableColumn id="11" name="Should Be" dataDxfId="57"/>
    <tableColumn id="12" name="Formula" dataDxfId="56"/>
  </tableColumns>
  <tableStyleInfo name="TableStyleLight11" showFirstColumn="0" showLastColumn="0" showRowStripes="1" showColumnStripes="0"/>
</table>
</file>

<file path=xl/tables/table21.xml><?xml version="1.0" encoding="utf-8"?>
<table xmlns="http://schemas.openxmlformats.org/spreadsheetml/2006/main" id="7" name="Grade8math8" displayName="Grade8math8" ref="A1:J5" totalsRowShown="0" headerRowDxfId="55">
  <autoFilter ref="A1:J5"/>
  <tableColumns count="10">
    <tableColumn id="1" name="Grade 9 Math" dataDxfId="54"/>
    <tableColumn id="2" name=" "/>
    <tableColumn id="3" name="Fall" dataDxfId="53"/>
    <tableColumn id="6" name="   "/>
    <tableColumn id="7" name="Winter" dataDxfId="52"/>
    <tableColumn id="8" name="    "/>
    <tableColumn id="9" name="Spring" dataDxfId="51"/>
    <tableColumn id="10" name="     "/>
    <tableColumn id="11" name="Should Be" dataDxfId="50"/>
    <tableColumn id="12" name="Formula" dataDxfId="49"/>
  </tableColumns>
  <tableStyleInfo name="TableStyleLight11" showFirstColumn="0" showLastColumn="0" showRowStripes="1" showColumnStripes="0"/>
</table>
</file>

<file path=xl/tables/table22.xml><?xml version="1.0" encoding="utf-8"?>
<table xmlns="http://schemas.openxmlformats.org/spreadsheetml/2006/main" id="8" name="Grade8read9" displayName="Grade8read9" ref="A26:J30" totalsRowShown="0" headerRowDxfId="48">
  <autoFilter ref="A26:J30"/>
  <tableColumns count="10">
    <tableColumn id="1" name="Grade 9 reading" dataDxfId="47"/>
    <tableColumn id="2" name=" "/>
    <tableColumn id="3" name="Fall" dataDxfId="46"/>
    <tableColumn id="6" name="   "/>
    <tableColumn id="7" name="Winter" dataDxfId="45"/>
    <tableColumn id="8" name="    "/>
    <tableColumn id="9" name="Spring" dataDxfId="44"/>
    <tableColumn id="10" name="     "/>
    <tableColumn id="11" name="Should Be" dataDxfId="43"/>
    <tableColumn id="12" name="Formula" dataDxfId="42"/>
  </tableColumns>
  <tableStyleInfo name="TableStyleLight11" showFirstColumn="0" showLastColumn="0" showRowStripes="1" showColumnStripes="0"/>
</table>
</file>

<file path=xl/tables/table23.xml><?xml version="1.0" encoding="utf-8"?>
<table xmlns="http://schemas.openxmlformats.org/spreadsheetml/2006/main" id="9" name="Grade8math10" displayName="Grade8math10" ref="A1:J5" totalsRowShown="0" headerRowDxfId="41">
  <autoFilter ref="A1:J5"/>
  <tableColumns count="10">
    <tableColumn id="1" name="Grade 10 math" dataDxfId="40"/>
    <tableColumn id="2" name=" "/>
    <tableColumn id="3" name="Fall" dataDxfId="39"/>
    <tableColumn id="6" name="   "/>
    <tableColumn id="7" name="Winter" dataDxfId="38"/>
    <tableColumn id="8" name="    "/>
    <tableColumn id="9" name="Spring" dataDxfId="37"/>
    <tableColumn id="10" name="     "/>
    <tableColumn id="11" name="Should Be" dataDxfId="36"/>
    <tableColumn id="12" name="Formula" dataDxfId="35"/>
  </tableColumns>
  <tableStyleInfo name="TableStyleLight11" showFirstColumn="0" showLastColumn="0" showRowStripes="1" showColumnStripes="0"/>
</table>
</file>

<file path=xl/tables/table24.xml><?xml version="1.0" encoding="utf-8"?>
<table xmlns="http://schemas.openxmlformats.org/spreadsheetml/2006/main" id="10" name="Grade8read11" displayName="Grade8read11" ref="A26:J30" totalsRowShown="0" headerRowDxfId="34">
  <autoFilter ref="A26:J30"/>
  <tableColumns count="10">
    <tableColumn id="1" name="Grade 10 reading" dataDxfId="33"/>
    <tableColumn id="2" name=" "/>
    <tableColumn id="3" name="Fall" dataDxfId="32"/>
    <tableColumn id="6" name="   "/>
    <tableColumn id="7" name="Winter" dataDxfId="31"/>
    <tableColumn id="8" name="    "/>
    <tableColumn id="9" name="Spring" dataDxfId="30"/>
    <tableColumn id="10" name="     "/>
    <tableColumn id="11" name="Should Be" dataDxfId="29"/>
    <tableColumn id="12" name="Formula" dataDxfId="28"/>
  </tableColumns>
  <tableStyleInfo name="TableStyleLight11" showFirstColumn="0" showLastColumn="0" showRowStripes="1" showColumnStripes="0"/>
</table>
</file>

<file path=xl/tables/table25.xml><?xml version="1.0" encoding="utf-8"?>
<table xmlns="http://schemas.openxmlformats.org/spreadsheetml/2006/main" id="11" name="Grade8math12" displayName="Grade8math12" ref="A1:J5" totalsRowShown="0" headerRowDxfId="27">
  <autoFilter ref="A1:J5"/>
  <tableColumns count="10">
    <tableColumn id="1" name="Grade 11 Math" dataDxfId="26"/>
    <tableColumn id="2" name=" "/>
    <tableColumn id="3" name="Fall" dataDxfId="25"/>
    <tableColumn id="6" name="   "/>
    <tableColumn id="7" name="Winter" dataDxfId="24"/>
    <tableColumn id="8" name="    "/>
    <tableColumn id="9" name="Spring" dataDxfId="23"/>
    <tableColumn id="10" name="     "/>
    <tableColumn id="11" name="Should Be" dataDxfId="22"/>
    <tableColumn id="12" name="Formula" dataDxfId="21"/>
  </tableColumns>
  <tableStyleInfo name="TableStyleLight11" showFirstColumn="0" showLastColumn="0" showRowStripes="1" showColumnStripes="0"/>
</table>
</file>

<file path=xl/tables/table26.xml><?xml version="1.0" encoding="utf-8"?>
<table xmlns="http://schemas.openxmlformats.org/spreadsheetml/2006/main" id="12" name="Grade8read13" displayName="Grade8read13" ref="A26:J30" totalsRowShown="0" headerRowDxfId="20">
  <autoFilter ref="A26:J30"/>
  <tableColumns count="10">
    <tableColumn id="1" name="Grade 11 reading" dataDxfId="19"/>
    <tableColumn id="2" name=" "/>
    <tableColumn id="3" name="Fall" dataDxfId="18"/>
    <tableColumn id="6" name="   "/>
    <tableColumn id="7" name="Winter" dataDxfId="17"/>
    <tableColumn id="8" name="    "/>
    <tableColumn id="9" name="Spring" dataDxfId="16"/>
    <tableColumn id="10" name="     "/>
    <tableColumn id="11" name="Should Be" dataDxfId="15"/>
    <tableColumn id="12" name="Formula" dataDxfId="14"/>
  </tableColumns>
  <tableStyleInfo name="TableStyleLight11" showFirstColumn="0" showLastColumn="0" showRowStripes="1" showColumnStripes="0"/>
</table>
</file>

<file path=xl/tables/table27.xml><?xml version="1.0" encoding="utf-8"?>
<table xmlns="http://schemas.openxmlformats.org/spreadsheetml/2006/main" id="35" name="Grade8math" displayName="Grade8math" ref="A1:J5" totalsRowShown="0" headerRowDxfId="13">
  <autoFilter ref="A1:J5"/>
  <tableColumns count="10">
    <tableColumn id="1" name="Grade 12 Math" dataDxfId="12"/>
    <tableColumn id="2" name=" "/>
    <tableColumn id="3" name="Fall" dataDxfId="11"/>
    <tableColumn id="6" name="   "/>
    <tableColumn id="7" name="Winter" dataDxfId="10"/>
    <tableColumn id="8" name="    "/>
    <tableColumn id="9" name="Spring" dataDxfId="9"/>
    <tableColumn id="10" name="     "/>
    <tableColumn id="11" name="Should Be" dataDxfId="8"/>
    <tableColumn id="12" name="Formula" dataDxfId="7"/>
  </tableColumns>
  <tableStyleInfo name="TableStyleLight11" showFirstColumn="0" showLastColumn="0" showRowStripes="1" showColumnStripes="0"/>
</table>
</file>

<file path=xl/tables/table28.xml><?xml version="1.0" encoding="utf-8"?>
<table xmlns="http://schemas.openxmlformats.org/spreadsheetml/2006/main" id="36" name="Grade8read" displayName="Grade8read" ref="A26:J30" totalsRowShown="0" headerRowDxfId="6">
  <autoFilter ref="A26:J30"/>
  <tableColumns count="10">
    <tableColumn id="1" name="Grade 12 reading" dataDxfId="5"/>
    <tableColumn id="2" name=" "/>
    <tableColumn id="3" name="Fall" dataDxfId="4"/>
    <tableColumn id="6" name="   "/>
    <tableColumn id="7" name="Winter" dataDxfId="3"/>
    <tableColumn id="8" name="    "/>
    <tableColumn id="9" name="Spring" dataDxfId="2"/>
    <tableColumn id="10" name="     "/>
    <tableColumn id="11" name="Should Be" dataDxfId="1"/>
    <tableColumn id="12" name="Formula" dataDxfId="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GradeKmath" displayName="GradeKmath" ref="A1:J5" totalsRowShown="0" headerRowDxfId="221" dataDxfId="220">
  <autoFilter ref="A1:J5"/>
  <tableColumns count="10">
    <tableColumn id="1" name="Grade K Math" dataDxfId="219"/>
    <tableColumn id="2" name=" " dataDxfId="218"/>
    <tableColumn id="3" name="Fall" dataDxfId="217"/>
    <tableColumn id="6" name="   " dataDxfId="216"/>
    <tableColumn id="7" name="Winter" dataDxfId="215"/>
    <tableColumn id="8" name="    " dataDxfId="214"/>
    <tableColumn id="9" name="Spring" dataDxfId="213"/>
    <tableColumn id="10" name="     " dataDxfId="212"/>
    <tableColumn id="11" name="Should Be" dataDxfId="211"/>
    <tableColumn id="12" name="Formula" dataDxfId="210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GradeKread" displayName="GradeKread" ref="A26:J30" totalsRowShown="0" headerRowDxfId="209" dataDxfId="208">
  <autoFilter ref="A26:J30"/>
  <tableColumns count="10">
    <tableColumn id="1" name="Grade K Reading" dataDxfId="207"/>
    <tableColumn id="2" name=" " dataDxfId="206"/>
    <tableColumn id="3" name="Fall" dataDxfId="205"/>
    <tableColumn id="6" name="   " dataDxfId="204"/>
    <tableColumn id="7" name="Winter" dataDxfId="203"/>
    <tableColumn id="8" name="    " dataDxfId="202"/>
    <tableColumn id="9" name="Spring" dataDxfId="201"/>
    <tableColumn id="10" name="     " dataDxfId="200"/>
    <tableColumn id="11" name="Should Be" dataDxfId="199"/>
    <tableColumn id="12" name="Formula" dataDxfId="198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21" name="Grade1math" displayName="Grade1math" ref="A1:J5" totalsRowShown="0" headerRowDxfId="197" dataDxfId="196">
  <autoFilter ref="A1:J5"/>
  <tableColumns count="10">
    <tableColumn id="1" name="Grade 1 Math" dataDxfId="195"/>
    <tableColumn id="2" name=" " dataDxfId="194"/>
    <tableColumn id="3" name="Fall" dataDxfId="193"/>
    <tableColumn id="6" name="   " dataDxfId="192"/>
    <tableColumn id="7" name="Winter" dataDxfId="191"/>
    <tableColumn id="8" name="    " dataDxfId="190"/>
    <tableColumn id="9" name="Spring" dataDxfId="189"/>
    <tableColumn id="10" name="     " dataDxfId="188"/>
    <tableColumn id="11" name="Should Be" dataDxfId="187"/>
    <tableColumn id="12" name="Formula" dataDxfId="186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22" name="Grade1read" displayName="Grade1read" ref="A26:J30" totalsRowShown="0" headerRowDxfId="185" dataDxfId="184">
  <autoFilter ref="A26:J30"/>
  <tableColumns count="10">
    <tableColumn id="1" name="Grade 1 Reading" dataDxfId="183"/>
    <tableColumn id="2" name=" " dataDxfId="182"/>
    <tableColumn id="3" name="Fall" dataDxfId="181"/>
    <tableColumn id="6" name="   " dataDxfId="180"/>
    <tableColumn id="7" name="Winter" dataDxfId="179"/>
    <tableColumn id="8" name="    " dataDxfId="178"/>
    <tableColumn id="9" name="Spring" dataDxfId="177"/>
    <tableColumn id="10" name="     " dataDxfId="176"/>
    <tableColumn id="11" name="Should Be" dataDxfId="175"/>
    <tableColumn id="12" name="Formula" dataDxfId="174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23" name="Grade2math" displayName="Grade2math" ref="A1:J5" totalsRowShown="0" headerRowDxfId="173" dataDxfId="172">
  <autoFilter ref="A1:J5"/>
  <tableColumns count="10">
    <tableColumn id="1" name="Grade 2 Math" dataDxfId="171"/>
    <tableColumn id="2" name=" " dataDxfId="170"/>
    <tableColumn id="3" name="Fall" dataDxfId="169"/>
    <tableColumn id="6" name="   " dataDxfId="168"/>
    <tableColumn id="7" name="Winter" dataDxfId="167"/>
    <tableColumn id="8" name="    " dataDxfId="166"/>
    <tableColumn id="9" name="Spring" dataDxfId="165"/>
    <tableColumn id="10" name="     " dataDxfId="164"/>
    <tableColumn id="11" name="Should Be" dataDxfId="163"/>
    <tableColumn id="12" name="Formula" dataDxfId="162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24" name="Grade2read" displayName="Grade2read" ref="A26:J30" totalsRowShown="0" headerRowDxfId="161" dataDxfId="160">
  <autoFilter ref="A26:J30"/>
  <tableColumns count="10">
    <tableColumn id="1" name="Grade 2 Reading" dataDxfId="159"/>
    <tableColumn id="2" name=" " dataDxfId="158"/>
    <tableColumn id="3" name="Fall" dataDxfId="157"/>
    <tableColumn id="6" name="   " dataDxfId="156"/>
    <tableColumn id="7" name="Winter" dataDxfId="155"/>
    <tableColumn id="8" name="    " dataDxfId="154"/>
    <tableColumn id="9" name="Spring" dataDxfId="153"/>
    <tableColumn id="10" name="     " dataDxfId="152"/>
    <tableColumn id="11" name="Should Be" dataDxfId="151"/>
    <tableColumn id="12" name="Formula" dataDxfId="150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25" name="Grade3math" displayName="Grade3math" ref="A1:J5" totalsRowShown="0" headerRowDxfId="149" dataDxfId="148">
  <autoFilter ref="A1:J5"/>
  <tableColumns count="10">
    <tableColumn id="1" name="Grade 3 Math" dataDxfId="147"/>
    <tableColumn id="2" name=" " dataDxfId="146"/>
    <tableColumn id="3" name="Fall" dataDxfId="145"/>
    <tableColumn id="6" name="   " dataDxfId="144"/>
    <tableColumn id="7" name="Winter" dataDxfId="143"/>
    <tableColumn id="8" name="    " dataDxfId="142"/>
    <tableColumn id="9" name="Spring" dataDxfId="141"/>
    <tableColumn id="10" name="     " dataDxfId="140"/>
    <tableColumn id="11" name="Should Be" dataDxfId="139"/>
    <tableColumn id="12" name="Formula" dataDxfId="138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2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0"/>
  <sheetViews>
    <sheetView view="pageBreakPreview" zoomScale="47" zoomScaleNormal="34" zoomScaleSheetLayoutView="47" zoomScalePageLayoutView="24" workbookViewId="0">
      <selection sqref="A1:A1048576"/>
    </sheetView>
  </sheetViews>
  <sheetFormatPr defaultColWidth="11" defaultRowHeight="14.4" x14ac:dyDescent="0.3"/>
  <cols>
    <col min="1" max="1" width="19.69921875" style="12" customWidth="1"/>
    <col min="2" max="2" width="10.19921875" style="6" customWidth="1"/>
    <col min="3" max="3" width="11" style="6"/>
    <col min="4" max="4" width="10.59765625" style="6" customWidth="1"/>
    <col min="5" max="5" width="11" style="6"/>
    <col min="6" max="6" width="10.19921875" style="6" customWidth="1"/>
    <col min="7" max="7" width="11" style="6"/>
    <col min="8" max="8" width="9.796875" style="6" customWidth="1"/>
    <col min="9" max="10" width="11" style="6"/>
    <col min="11" max="11" width="11.296875" style="6" customWidth="1"/>
    <col min="12" max="14" width="11" style="6"/>
    <col min="15" max="15" width="13.296875" style="6" customWidth="1"/>
    <col min="16" max="16384" width="11" style="6"/>
  </cols>
  <sheetData>
    <row r="1" spans="1:10" s="5" customFormat="1" x14ac:dyDescent="0.3">
      <c r="A1" s="11" t="s">
        <v>23</v>
      </c>
      <c r="B1" s="5" t="s">
        <v>26</v>
      </c>
      <c r="C1" s="5" t="s">
        <v>3</v>
      </c>
      <c r="D1" s="5" t="s">
        <v>27</v>
      </c>
      <c r="E1" s="5" t="s">
        <v>4</v>
      </c>
      <c r="F1" s="5" t="s">
        <v>28</v>
      </c>
      <c r="G1" s="5" t="s">
        <v>5</v>
      </c>
      <c r="H1" s="5" t="s">
        <v>29</v>
      </c>
      <c r="I1" s="5" t="s">
        <v>0</v>
      </c>
      <c r="J1" s="5" t="s">
        <v>25</v>
      </c>
    </row>
    <row r="2" spans="1:10" x14ac:dyDescent="0.3">
      <c r="A2" s="12" t="s">
        <v>30</v>
      </c>
      <c r="B2" s="6">
        <f xml:space="preserve"> SUM(GradeKmath[[#This Row],[ ]],Grade1math[[#This Row],[ ]],Grade2math[[#This Row],[ ]],Grade3math[[#This Row],[ ]],Grade4math[[#This Row],[ ]],Grade5math[[#This Row],[ ]],Grade6math[[#This Row],[ ]],Grade7math[[#This Row],[ ]],Grade8math[[#This Row],[ ]],Grade8math10[[#This Row],[ ]],Grade8math12[[#This Row],[ ]],Grade8math6[[#This Row],[ ]],Grade8math8[[#This Row],[ ]])</f>
        <v>0</v>
      </c>
      <c r="C2" s="7" t="e">
        <f>B2/B5</f>
        <v>#DIV/0!</v>
      </c>
      <c r="D2" s="6">
        <f>SUM(GradeKmath[[#This Row],[   ]],Grade1math[[#This Row],[   ]],Grade2math[[#This Row],[   ]],Grade3math[[#This Row],[   ]],Grade4math[[#This Row],[   ]],Grade5math[[#This Row],[   ]],Grade6math[[#This Row],[   ]],Grade7math[[#This Row],[   ]],Grade8math[[#This Row],[   ]],Grade8math10[[#This Row],[   ]],Grade8math12[[#This Row],[   ]],Grade8math6[[#This Row],[   ]],Grade8math8[[#This Row],[   ]])</f>
        <v>0</v>
      </c>
      <c r="E2" s="7" t="e">
        <f>D2/D5</f>
        <v>#DIV/0!</v>
      </c>
      <c r="F2" s="6">
        <f>SUM(GradeKmath[[#This Row],[    ]],Grade1math[[#This Row],[    ]],Grade2math[[#This Row],[    ]],Grade3math[[#This Row],[    ]],Grade4math[[#This Row],[    ]],Grade5math[[#This Row],[    ]],Grade6math[[#This Row],[    ]],Grade7math[[#This Row],[    ]],Grade8math[[#This Row],[    ]],Grade8math10[[#This Row],[    ]],Grade8math12[[#This Row],[    ]],Grade8math6[[#This Row],[    ]],Grade8math8[[#This Row],[    ]])</f>
        <v>0</v>
      </c>
      <c r="G2" s="7" t="e">
        <f>F2/F5</f>
        <v>#DIV/0!</v>
      </c>
      <c r="I2" s="7">
        <v>0.8</v>
      </c>
      <c r="J2" s="8" t="e">
        <f>AVERAGEIF(B5:F5,"&lt;&gt;0")*0.8</f>
        <v>#DIV/0!</v>
      </c>
    </row>
    <row r="3" spans="1:10" x14ac:dyDescent="0.3">
      <c r="A3" s="12" t="s">
        <v>31</v>
      </c>
      <c r="B3" s="6">
        <f xml:space="preserve"> SUM(GradeKmath[[#This Row],[ ]],Grade1math[[#This Row],[ ]],Grade2math[[#This Row],[ ]],Grade3math[[#This Row],[ ]],Grade4math[[#This Row],[ ]],Grade5math[[#This Row],[ ]],Grade6math[[#This Row],[ ]],Grade7math[[#This Row],[ ]],Grade8math[[#This Row],[ ]],Grade8math10[[#This Row],[ ]],Grade8math12[[#This Row],[ ]],Grade8math6[[#This Row],[ ]],Grade8math8[[#This Row],[ ]])</f>
        <v>0</v>
      </c>
      <c r="C3" s="7" t="e">
        <f>B3/B5</f>
        <v>#DIV/0!</v>
      </c>
      <c r="D3" s="6">
        <f>SUM(GradeKmath[[#This Row],[   ]],Grade1math[[#This Row],[   ]],Grade2math[[#This Row],[   ]],Grade3math[[#This Row],[   ]],Grade4math[[#This Row],[   ]],Grade5math[[#This Row],[   ]],Grade6math[[#This Row],[   ]],Grade7math[[#This Row],[   ]],Grade8math[[#This Row],[   ]],Grade8math10[[#This Row],[   ]],Grade8math12[[#This Row],[   ]],Grade8math6[[#This Row],[   ]],Grade8math8[[#This Row],[   ]])</f>
        <v>0</v>
      </c>
      <c r="E3" s="7" t="e">
        <f>D3/D5</f>
        <v>#DIV/0!</v>
      </c>
      <c r="F3" s="6">
        <f>SUM(GradeKmath[[#This Row],[    ]],Grade1math[[#This Row],[    ]],Grade2math[[#This Row],[    ]],Grade3math[[#This Row],[    ]],Grade4math[[#This Row],[    ]],Grade5math[[#This Row],[    ]],Grade6math[[#This Row],[    ]],Grade7math[[#This Row],[    ]],Grade8math[[#This Row],[    ]],Grade8math10[[#This Row],[    ]],Grade8math12[[#This Row],[    ]],Grade8math6[[#This Row],[    ]],Grade8math8[[#This Row],[    ]])</f>
        <v>0</v>
      </c>
      <c r="G3" s="7" t="e">
        <f>F3/F5</f>
        <v>#DIV/0!</v>
      </c>
      <c r="I3" s="7">
        <v>0.15</v>
      </c>
      <c r="J3" s="8" t="e">
        <f>AVERAGEIF(B5:F5,"&lt;&gt;0")*0.15</f>
        <v>#DIV/0!</v>
      </c>
    </row>
    <row r="4" spans="1:10" x14ac:dyDescent="0.3">
      <c r="A4" s="12" t="s">
        <v>1</v>
      </c>
      <c r="B4" s="6">
        <f xml:space="preserve"> SUM(GradeKmath[[#This Row],[ ]],Grade1math[[#This Row],[ ]],Grade2math[[#This Row],[ ]],Grade3math[[#This Row],[ ]],Grade4math[[#This Row],[ ]],Grade5math[[#This Row],[ ]],Grade6math[[#This Row],[ ]],Grade7math[[#This Row],[ ]],Grade8math[[#This Row],[ ]],Grade8math10[[#This Row],[ ]],Grade8math12[[#This Row],[ ]],Grade8math6[[#This Row],[ ]],Grade8math8[[#This Row],[ ]])</f>
        <v>0</v>
      </c>
      <c r="C4" s="7" t="e">
        <f>B4/B5</f>
        <v>#DIV/0!</v>
      </c>
      <c r="D4" s="6">
        <f>SUM(GradeKmath[[#This Row],[   ]],Grade1math[[#This Row],[   ]],Grade2math[[#This Row],[   ]],Grade3math[[#This Row],[   ]],Grade4math[[#This Row],[   ]],Grade5math[[#This Row],[   ]],Grade6math[[#This Row],[   ]],Grade7math[[#This Row],[   ]],Grade8math[[#This Row],[   ]],Grade8math10[[#This Row],[   ]],Grade8math12[[#This Row],[   ]],Grade8math6[[#This Row],[   ]],Grade8math8[[#This Row],[   ]])</f>
        <v>0</v>
      </c>
      <c r="E4" s="7" t="e">
        <f>D4/D5</f>
        <v>#DIV/0!</v>
      </c>
      <c r="F4" s="6">
        <f>SUM(GradeKmath[[#This Row],[    ]],Grade1math[[#This Row],[    ]],Grade2math[[#This Row],[    ]],Grade3math[[#This Row],[    ]],Grade4math[[#This Row],[    ]],Grade5math[[#This Row],[    ]],Grade6math[[#This Row],[    ]],Grade7math[[#This Row],[    ]],Grade8math[[#This Row],[    ]],Grade8math10[[#This Row],[    ]],Grade8math12[[#This Row],[    ]],Grade8math6[[#This Row],[    ]],Grade8math8[[#This Row],[    ]])</f>
        <v>0</v>
      </c>
      <c r="G4" s="7" t="e">
        <f>F4/F5</f>
        <v>#DIV/0!</v>
      </c>
      <c r="I4" s="7">
        <v>0.05</v>
      </c>
      <c r="J4" s="8" t="e">
        <f>AVERAGEIF(B5:F5,"&lt;&gt;0")*0.05</f>
        <v>#DIV/0!</v>
      </c>
    </row>
    <row r="5" spans="1:10" x14ac:dyDescent="0.3">
      <c r="A5" s="12" t="s">
        <v>2</v>
      </c>
      <c r="B5" s="6">
        <f xml:space="preserve"> SUM(GradeKmath[[#This Row],[ ]],Grade1math[[#This Row],[ ]],Grade2math[[#This Row],[ ]],Grade3math[[#This Row],[ ]],Grade4math[[#This Row],[ ]],Grade5math[[#This Row],[ ]],Grade6math[[#This Row],[ ]],Grade7math[[#This Row],[ ]],Grade8math[[#This Row],[ ]],Grade8math10[[#This Row],[ ]],Grade8math12[[#This Row],[ ]],Grade8math6[[#This Row],[ ]],Grade8math8[[#This Row],[ ]])</f>
        <v>0</v>
      </c>
      <c r="D5" s="6">
        <f>SUM(GradeKmath[[#This Row],[   ]],Grade1math[[#This Row],[   ]],Grade2math[[#This Row],[   ]],Grade3math[[#This Row],[   ]],Grade4math[[#This Row],[   ]],Grade5math[[#This Row],[   ]],Grade6math[[#This Row],[   ]],Grade7math[[#This Row],[   ]],Grade8math[[#This Row],[   ]],Grade8math10[[#This Row],[   ]],Grade8math12[[#This Row],[   ]],Grade8math6[[#This Row],[   ]],Grade8math8[[#This Row],[   ]])</f>
        <v>0</v>
      </c>
      <c r="F5" s="6">
        <f>SUM(GradeKmath[[#This Row],[    ]],Grade1math[[#This Row],[    ]],Grade2math[[#This Row],[    ]],Grade3math[[#This Row],[    ]],Grade4math[[#This Row],[    ]],Grade5math[[#This Row],[    ]],Grade6math[[#This Row],[    ]],Grade7math[[#This Row],[    ]],Grade8math[[#This Row],[    ]],Grade8math10[[#This Row],[    ]],Grade8math12[[#This Row],[    ]],Grade8math6[[#This Row],[    ]],Grade8math8[[#This Row],[    ]])</f>
        <v>0</v>
      </c>
      <c r="J5" s="8" t="e">
        <f>SUM(J2:J4)</f>
        <v>#DIV/0!</v>
      </c>
    </row>
    <row r="25" spans="1:10" ht="28.2" customHeight="1" x14ac:dyDescent="0.3"/>
    <row r="26" spans="1:10" x14ac:dyDescent="0.3">
      <c r="A26" s="11" t="s">
        <v>24</v>
      </c>
      <c r="B26" s="5" t="s">
        <v>26</v>
      </c>
      <c r="C26" s="5" t="s">
        <v>3</v>
      </c>
      <c r="D26" s="5" t="s">
        <v>27</v>
      </c>
      <c r="E26" s="5" t="s">
        <v>4</v>
      </c>
      <c r="F26" s="5" t="s">
        <v>28</v>
      </c>
      <c r="G26" s="5" t="s">
        <v>5</v>
      </c>
      <c r="H26" s="5" t="s">
        <v>29</v>
      </c>
      <c r="I26" s="5" t="s">
        <v>0</v>
      </c>
      <c r="J26" s="5" t="s">
        <v>25</v>
      </c>
    </row>
    <row r="27" spans="1:10" x14ac:dyDescent="0.3">
      <c r="A27" s="12" t="s">
        <v>30</v>
      </c>
      <c r="B27" s="6">
        <f>SUM(GradeKread[[#This Row],[ ]],Grade1read[[#This Row],[ ]],Grade2read[[#This Row],[ ]],Grade3read[[#This Row],[ ]],Grade4read[[#This Row],[ ]],Grade5read[[#This Row],[ ]],Grade6read[[#This Row],[ ]],Grade7read[[#This Row],[ ]],Grade8read[[#This Row],[ ]],Grade8read11[[#This Row],[ ]],Grade8read13[[#This Row],[ ]],Grade8read7[[#This Row],[ ]],Grade8read9[[#This Row],[ ]])</f>
        <v>0</v>
      </c>
      <c r="C27" s="7" t="e">
        <f>B27/B30</f>
        <v>#DIV/0!</v>
      </c>
      <c r="D27" s="6">
        <f>SUM(GradeKread[[#This Row],[   ]],Grade1read[[#This Row],[   ]],Grade2read[[#This Row],[   ]],Grade3read[[#This Row],[   ]],Grade4read[[#This Row],[   ]],Grade5read[[#This Row],[   ]],Grade6read[[#This Row],[   ]],Grade7read[[#This Row],[   ]],Grade8read[[#This Row],[   ]],Grade8read11[[#This Row],[   ]],Grade8read13[[#This Row],[   ]],Grade8read7[[#This Row],[   ]],Grade8read9[[#This Row],[   ]])</f>
        <v>0</v>
      </c>
      <c r="E27" s="7" t="e">
        <f>D27/D30</f>
        <v>#DIV/0!</v>
      </c>
      <c r="F27" s="6">
        <f>SUM(GradeKread[[#This Row],[    ]],Grade1read[[#This Row],[    ]],Grade2read[[#This Row],[    ]],Grade3read[[#This Row],[    ]],Grade4read[[#This Row],[    ]],Grade5read[[#This Row],[    ]],Grade6read[[#This Row],[    ]],Grade7read[[#This Row],[    ]],Grade8read[[#This Row],[    ]],Grade8read11[[#This Row],[    ]],Grade8read13[[#This Row],[    ]],Grade8read7[[#This Row],[    ]],Grade8read9[[#This Row],[    ]])</f>
        <v>0</v>
      </c>
      <c r="G27" s="7" t="e">
        <f>F27/F30</f>
        <v>#DIV/0!</v>
      </c>
      <c r="I27" s="7">
        <v>0.8</v>
      </c>
      <c r="J27" s="8" t="e">
        <f>AVERAGEIF(B30:F30,"&lt;&gt;0")*0.8</f>
        <v>#DIV/0!</v>
      </c>
    </row>
    <row r="28" spans="1:10" x14ac:dyDescent="0.3">
      <c r="A28" s="12" t="s">
        <v>31</v>
      </c>
      <c r="B28" s="6">
        <f>SUM(GradeKread[[#This Row],[ ]],Grade1read[[#This Row],[ ]],Grade2read[[#This Row],[ ]],Grade3read[[#This Row],[ ]],Grade4read[[#This Row],[ ]],Grade5read[[#This Row],[ ]],Grade6read[[#This Row],[ ]],Grade7read[[#This Row],[ ]],Grade8read[[#This Row],[ ]],Grade8read11[[#This Row],[ ]],Grade8read13[[#This Row],[ ]],Grade8read7[[#This Row],[ ]],Grade8read9[[#This Row],[ ]])</f>
        <v>0</v>
      </c>
      <c r="C28" s="7" t="e">
        <f>B28/B30</f>
        <v>#DIV/0!</v>
      </c>
      <c r="D28" s="6">
        <f>SUM(GradeKread[[#This Row],[   ]],Grade1read[[#This Row],[   ]],Grade2read[[#This Row],[   ]],Grade3read[[#This Row],[   ]],Grade4read[[#This Row],[   ]],Grade5read[[#This Row],[   ]],Grade6read[[#This Row],[   ]],Grade7read[[#This Row],[   ]],Grade8read[[#This Row],[   ]],Grade8read11[[#This Row],[   ]],Grade8read13[[#This Row],[   ]],Grade8read7[[#This Row],[   ]],Grade8read9[[#This Row],[   ]])</f>
        <v>0</v>
      </c>
      <c r="E28" s="7" t="e">
        <f>D28/D30</f>
        <v>#DIV/0!</v>
      </c>
      <c r="F28" s="6">
        <f>SUM(GradeKread[[#This Row],[    ]],Grade1read[[#This Row],[    ]],Grade2read[[#This Row],[    ]],Grade3read[[#This Row],[    ]],Grade4read[[#This Row],[    ]],Grade5read[[#This Row],[    ]],Grade6read[[#This Row],[    ]],Grade7read[[#This Row],[    ]],Grade8read[[#This Row],[    ]],Grade8read11[[#This Row],[    ]],Grade8read13[[#This Row],[    ]],Grade8read7[[#This Row],[    ]],Grade8read9[[#This Row],[    ]])</f>
        <v>0</v>
      </c>
      <c r="G28" s="7" t="e">
        <f>F28/F30</f>
        <v>#DIV/0!</v>
      </c>
      <c r="I28" s="7">
        <v>0.15</v>
      </c>
      <c r="J28" s="8" t="e">
        <f>AVERAGEIF(B30:F30,"&lt;&gt;0")*0.15</f>
        <v>#DIV/0!</v>
      </c>
    </row>
    <row r="29" spans="1:10" x14ac:dyDescent="0.3">
      <c r="A29" s="12" t="s">
        <v>1</v>
      </c>
      <c r="B29" s="6">
        <f>SUM(GradeKread[[#This Row],[ ]],Grade1read[[#This Row],[ ]],Grade2read[[#This Row],[ ]],Grade3read[[#This Row],[ ]],Grade4read[[#This Row],[ ]],Grade5read[[#This Row],[ ]],Grade6read[[#This Row],[ ]],Grade7read[[#This Row],[ ]],Grade8read[[#This Row],[ ]],Grade8read11[[#This Row],[ ]],Grade8read13[[#This Row],[ ]],Grade8read7[[#This Row],[ ]],Grade8read9[[#This Row],[ ]])</f>
        <v>0</v>
      </c>
      <c r="C29" s="7" t="e">
        <f>B29/B30</f>
        <v>#DIV/0!</v>
      </c>
      <c r="D29" s="6">
        <f>SUM(GradeKread[[#This Row],[   ]],Grade1read[[#This Row],[   ]],Grade2read[[#This Row],[   ]],Grade3read[[#This Row],[   ]],Grade4read[[#This Row],[   ]],Grade5read[[#This Row],[   ]],Grade6read[[#This Row],[   ]],Grade7read[[#This Row],[   ]],Grade8read[[#This Row],[   ]],Grade8read11[[#This Row],[   ]],Grade8read13[[#This Row],[   ]],Grade8read7[[#This Row],[   ]],Grade8read9[[#This Row],[   ]])</f>
        <v>0</v>
      </c>
      <c r="E29" s="7" t="e">
        <f>D29/D30</f>
        <v>#DIV/0!</v>
      </c>
      <c r="F29" s="6">
        <f>SUM(GradeKread[[#This Row],[    ]],Grade1read[[#This Row],[    ]],Grade2read[[#This Row],[    ]],Grade3read[[#This Row],[    ]],Grade4read[[#This Row],[    ]],Grade5read[[#This Row],[    ]],Grade6read[[#This Row],[    ]],Grade7read[[#This Row],[    ]],Grade8read[[#This Row],[    ]],Grade8read11[[#This Row],[    ]],Grade8read13[[#This Row],[    ]],Grade8read7[[#This Row],[    ]],Grade8read9[[#This Row],[    ]])</f>
        <v>0</v>
      </c>
      <c r="G29" s="7" t="e">
        <f>F29/F30</f>
        <v>#DIV/0!</v>
      </c>
      <c r="I29" s="7">
        <v>0.05</v>
      </c>
      <c r="J29" s="8" t="e">
        <f>AVERAGEIF(B30:F30,"&lt;&gt;0")*0.05</f>
        <v>#DIV/0!</v>
      </c>
    </row>
    <row r="30" spans="1:10" x14ac:dyDescent="0.3">
      <c r="A30" s="12" t="s">
        <v>2</v>
      </c>
      <c r="B30" s="6">
        <f>SUM(GradeKread[[#This Row],[ ]],Grade1read[[#This Row],[ ]],Grade2read[[#This Row],[ ]],Grade3read[[#This Row],[ ]],Grade4read[[#This Row],[ ]],Grade5read[[#This Row],[ ]],Grade6read[[#This Row],[ ]],Grade7read[[#This Row],[ ]],Grade8read[[#This Row],[ ]],Grade8read11[[#This Row],[ ]],Grade8read13[[#This Row],[ ]],Grade8read7[[#This Row],[ ]],Grade8read9[[#This Row],[ ]])</f>
        <v>0</v>
      </c>
      <c r="D30" s="6">
        <f>SUM(GradeKread[[#This Row],[   ]],Grade1read[[#This Row],[   ]],Grade2read[[#This Row],[   ]],Grade3read[[#This Row],[   ]],Grade4read[[#This Row],[   ]],Grade5read[[#This Row],[   ]],Grade6read[[#This Row],[   ]],Grade7read[[#This Row],[   ]],Grade8read[[#This Row],[   ]],Grade8read11[[#This Row],[   ]],Grade8read13[[#This Row],[   ]],Grade8read7[[#This Row],[   ]],Grade8read9[[#This Row],[   ]])</f>
        <v>0</v>
      </c>
      <c r="F30" s="6">
        <f>SUM(GradeKread[[#This Row],[    ]],Grade1read[[#This Row],[    ]],Grade2read[[#This Row],[    ]],Grade3read[[#This Row],[    ]],Grade4read[[#This Row],[    ]],Grade5read[[#This Row],[    ]],Grade6read[[#This Row],[    ]],Grade7read[[#This Row],[    ]],Grade8read[[#This Row],[    ]],Grade8read11[[#This Row],[    ]],Grade8read13[[#This Row],[    ]],Grade8read7[[#This Row],[    ]],Grade8read9[[#This Row],[    ]])</f>
        <v>0</v>
      </c>
      <c r="J30" s="8" t="e">
        <f>SUM(J27:J29)</f>
        <v>#DIV/0!</v>
      </c>
    </row>
  </sheetData>
  <dataValidations count="1">
    <dataValidation type="textLength" allowBlank="1" showInputMessage="1" showErrorMessage="1" sqref="B1:J1048576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0"/>
  <sheetViews>
    <sheetView showGridLines="0" view="pageBreakPreview" zoomScale="30" zoomScaleNormal="39" zoomScaleSheetLayoutView="30" workbookViewId="0">
      <selection sqref="A1:A1048576"/>
    </sheetView>
  </sheetViews>
  <sheetFormatPr defaultColWidth="11" defaultRowHeight="15.6" x14ac:dyDescent="0.3"/>
  <cols>
    <col min="1" max="1" width="19.69921875" style="14" customWidth="1"/>
    <col min="2" max="2" width="9" customWidth="1"/>
    <col min="4" max="4" width="9" customWidth="1"/>
    <col min="6" max="6" width="8.69921875" customWidth="1"/>
    <col min="8" max="8" width="9" customWidth="1"/>
    <col min="11" max="11" width="11.296875" customWidth="1"/>
  </cols>
  <sheetData>
    <row r="1" spans="1:10" s="3" customFormat="1" x14ac:dyDescent="0.3">
      <c r="A1" s="13" t="s">
        <v>22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36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5 C6:C29 J6:J29 I6:I29 G6:G29 E6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0"/>
  <sheetViews>
    <sheetView showGridLines="0" view="pageBreakPreview" zoomScale="33" zoomScaleNormal="39" zoomScaleSheetLayoutView="33" workbookViewId="0">
      <selection sqref="A1:A1048576"/>
    </sheetView>
  </sheetViews>
  <sheetFormatPr defaultColWidth="11" defaultRowHeight="15.6" x14ac:dyDescent="0.3"/>
  <cols>
    <col min="1" max="1" width="19.69921875" style="14" customWidth="1"/>
    <col min="2" max="2" width="9.69921875" customWidth="1"/>
    <col min="4" max="4" width="9.19921875" customWidth="1"/>
    <col min="6" max="6" width="9.19921875" customWidth="1"/>
    <col min="8" max="8" width="9.19921875" customWidth="1"/>
    <col min="11" max="11" width="11.296875" customWidth="1"/>
  </cols>
  <sheetData>
    <row r="1" spans="1:10" s="3" customFormat="1" x14ac:dyDescent="0.3">
      <c r="A1" s="13" t="s">
        <v>32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37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2:G1048576 I32:I1048576 J32:J1048576 C32:C1048576 J1:J4 I1:I4 G1:G4 E1:E4 C1:C4 B5:J5 C6:C29 J6:J29 I6:I29 G6:G29 E6:E29 E32:E1048576 B30:J31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30"/>
  <sheetViews>
    <sheetView showGridLines="0" view="pageBreakPreview" topLeftCell="A28" zoomScale="60" zoomScaleNormal="39" workbookViewId="0">
      <selection activeCell="A28" sqref="A1:A1048576"/>
    </sheetView>
  </sheetViews>
  <sheetFormatPr defaultColWidth="11" defaultRowHeight="15.6" x14ac:dyDescent="0.3"/>
  <cols>
    <col min="1" max="1" width="19.69921875" style="14" customWidth="1"/>
    <col min="2" max="2" width="9.296875" customWidth="1"/>
    <col min="4" max="4" width="9.5" customWidth="1"/>
    <col min="6" max="6" width="9.796875" customWidth="1"/>
    <col min="8" max="8" width="9.5" customWidth="1"/>
    <col min="11" max="11" width="11.296875" customWidth="1"/>
  </cols>
  <sheetData>
    <row r="1" spans="1:10" s="3" customFormat="1" x14ac:dyDescent="0.3">
      <c r="A1" s="13" t="s">
        <v>33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38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5 C6:C29 J6:J29 I6:I29 G6:G29 E6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0"/>
  <sheetViews>
    <sheetView showGridLines="0" view="pageBreakPreview" topLeftCell="A24" zoomScale="60" zoomScaleNormal="39" workbookViewId="0">
      <selection activeCell="A24" sqref="A1:A1048576"/>
    </sheetView>
  </sheetViews>
  <sheetFormatPr defaultColWidth="11" defaultRowHeight="15.6" x14ac:dyDescent="0.3"/>
  <cols>
    <col min="1" max="1" width="19.69921875" style="14" customWidth="1"/>
    <col min="2" max="2" width="9.19921875" customWidth="1"/>
    <col min="4" max="4" width="9" customWidth="1"/>
    <col min="6" max="6" width="9.5" customWidth="1"/>
    <col min="8" max="8" width="9.69921875" customWidth="1"/>
    <col min="11" max="11" width="11.296875" customWidth="1"/>
  </cols>
  <sheetData>
    <row r="1" spans="1:10" s="3" customFormat="1" x14ac:dyDescent="0.3">
      <c r="A1" s="13" t="s">
        <v>34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39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2:G1048576 I32:I1048576 J32:J1048576 C32:C1048576 J1:J4 I1:I4 G1:G4 E1:E4 C1:C4 B5:J5 C6:C29 J6:J29 I6:I29 G6:G29 E6:E29 E32:E1048576 B30:J31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0"/>
  <sheetViews>
    <sheetView showGridLines="0" view="pageBreakPreview" topLeftCell="A24" zoomScale="60" zoomScaleNormal="39" workbookViewId="0">
      <selection activeCell="A27" sqref="A27"/>
    </sheetView>
  </sheetViews>
  <sheetFormatPr defaultColWidth="11" defaultRowHeight="15.6" x14ac:dyDescent="0.3"/>
  <cols>
    <col min="1" max="1" width="19.69921875" style="14" customWidth="1"/>
    <col min="2" max="2" width="9" customWidth="1"/>
    <col min="4" max="4" width="9.19921875" customWidth="1"/>
    <col min="6" max="6" width="9.5" customWidth="1"/>
    <col min="8" max="8" width="10" customWidth="1"/>
    <col min="11" max="11" width="11.296875" customWidth="1"/>
  </cols>
  <sheetData>
    <row r="1" spans="1:10" s="3" customFormat="1" x14ac:dyDescent="0.3">
      <c r="A1" s="13" t="s">
        <v>35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40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6 C7:C29 J7:J29 I7:I29 G7:G29 E7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0"/>
  <sheetViews>
    <sheetView showGridLines="0" tabSelected="1" view="pageBreakPreview" zoomScale="72" zoomScaleNormal="39" zoomScaleSheetLayoutView="72" zoomScalePageLayoutView="42" workbookViewId="0">
      <selection activeCell="A2" sqref="A2"/>
    </sheetView>
  </sheetViews>
  <sheetFormatPr defaultColWidth="11" defaultRowHeight="14.4" x14ac:dyDescent="0.3"/>
  <cols>
    <col min="1" max="1" width="19.69921875" style="12" customWidth="1"/>
    <col min="2" max="2" width="8.59765625" style="6" customWidth="1"/>
    <col min="3" max="3" width="11" style="6"/>
    <col min="4" max="4" width="8.8984375" style="6" customWidth="1"/>
    <col min="5" max="5" width="11" style="6"/>
    <col min="6" max="6" width="8.8984375" style="6" customWidth="1"/>
    <col min="7" max="7" width="11" style="6"/>
    <col min="8" max="8" width="8.59765625" style="6" customWidth="1"/>
    <col min="9" max="10" width="11" style="6"/>
    <col min="11" max="11" width="11.296875" style="6" customWidth="1"/>
    <col min="12" max="16384" width="11" style="6"/>
  </cols>
  <sheetData>
    <row r="1" spans="1:10" s="5" customFormat="1" x14ac:dyDescent="0.3">
      <c r="A1" s="11" t="s">
        <v>8</v>
      </c>
      <c r="B1" s="5" t="s">
        <v>26</v>
      </c>
      <c r="C1" s="5" t="s">
        <v>3</v>
      </c>
      <c r="D1" s="5" t="s">
        <v>27</v>
      </c>
      <c r="E1" s="5" t="s">
        <v>4</v>
      </c>
      <c r="F1" s="5" t="s">
        <v>28</v>
      </c>
      <c r="G1" s="5" t="s">
        <v>5</v>
      </c>
      <c r="H1" s="5" t="s">
        <v>29</v>
      </c>
      <c r="I1" s="5" t="s">
        <v>0</v>
      </c>
      <c r="J1" s="5" t="s">
        <v>25</v>
      </c>
    </row>
    <row r="2" spans="1:10" x14ac:dyDescent="0.3">
      <c r="A2" s="12" t="s">
        <v>30</v>
      </c>
      <c r="B2" s="9">
        <v>0</v>
      </c>
      <c r="C2" s="7" t="e">
        <f>B2/B5</f>
        <v>#DIV/0!</v>
      </c>
      <c r="D2" s="9"/>
      <c r="E2" s="7" t="e">
        <f>D2/D5</f>
        <v>#DIV/0!</v>
      </c>
      <c r="F2" s="9" t="s">
        <v>26</v>
      </c>
      <c r="G2" s="7" t="e">
        <f>F2/F5</f>
        <v>#VALUE!</v>
      </c>
      <c r="I2" s="7">
        <v>0.8</v>
      </c>
      <c r="J2" s="8" t="e">
        <f>AVERAGEIF(B5:F5,"&lt;&gt;0")*0.8</f>
        <v>#DIV/0!</v>
      </c>
    </row>
    <row r="3" spans="1:10" x14ac:dyDescent="0.3">
      <c r="A3" s="12" t="s">
        <v>31</v>
      </c>
      <c r="B3" s="9">
        <v>0</v>
      </c>
      <c r="C3" s="7" t="e">
        <f>B3/B5</f>
        <v>#DIV/0!</v>
      </c>
      <c r="D3" s="9"/>
      <c r="E3" s="7" t="e">
        <f>D3/D5</f>
        <v>#DIV/0!</v>
      </c>
      <c r="F3" s="9" t="s">
        <v>26</v>
      </c>
      <c r="G3" s="7" t="e">
        <f>F3/F5</f>
        <v>#VALUE!</v>
      </c>
      <c r="I3" s="7">
        <v>0.15</v>
      </c>
      <c r="J3" s="8" t="e">
        <f>AVERAGEIF(B5:F5,"&lt;&gt;0")*0.15</f>
        <v>#DIV/0!</v>
      </c>
    </row>
    <row r="4" spans="1:10" x14ac:dyDescent="0.3">
      <c r="A4" s="12" t="s">
        <v>1</v>
      </c>
      <c r="B4" s="9">
        <v>0</v>
      </c>
      <c r="C4" s="7" t="e">
        <f>B4/B5</f>
        <v>#DIV/0!</v>
      </c>
      <c r="D4" s="9"/>
      <c r="E4" s="7" t="e">
        <f>D4/D5</f>
        <v>#DIV/0!</v>
      </c>
      <c r="F4" s="9" t="s">
        <v>26</v>
      </c>
      <c r="G4" s="7" t="e">
        <f>F4/F5</f>
        <v>#VALUE!</v>
      </c>
      <c r="I4" s="7">
        <v>0.05</v>
      </c>
      <c r="J4" s="8" t="e">
        <f>AVERAGEIF(B5:F5,"&lt;&gt;0")*0.05</f>
        <v>#DIV/0!</v>
      </c>
    </row>
    <row r="5" spans="1:10" x14ac:dyDescent="0.3">
      <c r="A5" s="12" t="s">
        <v>2</v>
      </c>
      <c r="B5" s="6">
        <f>SUM(B2:B4)</f>
        <v>0</v>
      </c>
      <c r="D5" s="6">
        <f>SUM(D2:D4)</f>
        <v>0</v>
      </c>
      <c r="F5" s="6">
        <f>SUM(F2:F4)</f>
        <v>0</v>
      </c>
      <c r="J5" s="8" t="e">
        <f>SUM(J2:J4)</f>
        <v>#DIV/0!</v>
      </c>
    </row>
    <row r="26" spans="1:10" x14ac:dyDescent="0.3">
      <c r="A26" s="11" t="s">
        <v>9</v>
      </c>
      <c r="B26" s="5" t="s">
        <v>26</v>
      </c>
      <c r="C26" s="5" t="s">
        <v>3</v>
      </c>
      <c r="D26" s="5" t="s">
        <v>27</v>
      </c>
      <c r="E26" s="5" t="s">
        <v>4</v>
      </c>
      <c r="F26" s="5" t="s">
        <v>28</v>
      </c>
      <c r="G26" s="5" t="s">
        <v>5</v>
      </c>
      <c r="H26" s="5" t="s">
        <v>29</v>
      </c>
      <c r="I26" s="5" t="s">
        <v>0</v>
      </c>
      <c r="J26" s="5" t="s">
        <v>25</v>
      </c>
    </row>
    <row r="27" spans="1:10" x14ac:dyDescent="0.3">
      <c r="A27" s="12" t="s">
        <v>30</v>
      </c>
      <c r="B27" s="9">
        <v>0</v>
      </c>
      <c r="C27" s="7" t="e">
        <f>B27/B30</f>
        <v>#DIV/0!</v>
      </c>
      <c r="D27" s="9">
        <v>0</v>
      </c>
      <c r="E27" s="7" t="e">
        <f>D27/D30</f>
        <v>#DIV/0!</v>
      </c>
      <c r="F27" s="9">
        <v>0</v>
      </c>
      <c r="G27" s="7" t="e">
        <f>F27/F30</f>
        <v>#DIV/0!</v>
      </c>
      <c r="I27" s="7">
        <v>0.8</v>
      </c>
      <c r="J27" s="8" t="e">
        <f>AVERAGEIF(B30:F30,"&lt;&gt;0")*0.8</f>
        <v>#DIV/0!</v>
      </c>
    </row>
    <row r="28" spans="1:10" x14ac:dyDescent="0.3">
      <c r="A28" s="12" t="s">
        <v>31</v>
      </c>
      <c r="B28" s="9">
        <v>0</v>
      </c>
      <c r="C28" s="7" t="e">
        <f>B28/B30</f>
        <v>#DIV/0!</v>
      </c>
      <c r="D28" s="9">
        <v>0</v>
      </c>
      <c r="E28" s="7" t="e">
        <f>D28/D30</f>
        <v>#DIV/0!</v>
      </c>
      <c r="F28" s="9">
        <v>0</v>
      </c>
      <c r="G28" s="7" t="e">
        <f>F28/F30</f>
        <v>#DIV/0!</v>
      </c>
      <c r="I28" s="7">
        <v>0.15</v>
      </c>
      <c r="J28" s="8" t="e">
        <f>AVERAGEIF(B30:F30,"&lt;&gt;0")*0.15</f>
        <v>#DIV/0!</v>
      </c>
    </row>
    <row r="29" spans="1:10" x14ac:dyDescent="0.3">
      <c r="A29" s="12" t="s">
        <v>1</v>
      </c>
      <c r="B29" s="9">
        <v>0</v>
      </c>
      <c r="C29" s="7" t="e">
        <f>B29/B30</f>
        <v>#DIV/0!</v>
      </c>
      <c r="D29" s="9">
        <v>0</v>
      </c>
      <c r="E29" s="7" t="e">
        <f>D29/D30</f>
        <v>#DIV/0!</v>
      </c>
      <c r="F29" s="9">
        <v>0</v>
      </c>
      <c r="G29" s="7" t="e">
        <f>F29/F30</f>
        <v>#DIV/0!</v>
      </c>
      <c r="I29" s="7">
        <v>0.05</v>
      </c>
      <c r="J29" s="8" t="e">
        <f>AVERAGEIF(B30:F30,"&lt;&gt;0")*0.05</f>
        <v>#DIV/0!</v>
      </c>
    </row>
    <row r="30" spans="1:10" x14ac:dyDescent="0.3">
      <c r="A30" s="12" t="s">
        <v>2</v>
      </c>
      <c r="B30" s="6">
        <f>SUM(B27:B29)</f>
        <v>0</v>
      </c>
      <c r="D30" s="6">
        <f>SUM(D27:D29)</f>
        <v>0</v>
      </c>
      <c r="F30" s="6">
        <f>SUM(F27:F29)</f>
        <v>0</v>
      </c>
      <c r="J30" s="8" t="e">
        <f>SUM(J27:J29)</f>
        <v>#DIV/0!</v>
      </c>
    </row>
  </sheetData>
  <dataValidations count="1">
    <dataValidation type="textLength" allowBlank="1" showInputMessage="1" showErrorMessage="1" sqref="H30:H31 K5:K6 F5:F6 H5:H6 D30:D31 F30:F31 B30:B31 B5:B6 D5:D6 C1:C1048576 E1:E1048576 G1:G1048576 I1:I1048576 J1:J1048576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0"/>
  <sheetViews>
    <sheetView showGridLines="0" view="pageBreakPreview" zoomScale="62" zoomScaleNormal="45" zoomScaleSheetLayoutView="62" workbookViewId="0">
      <selection sqref="A1:A1048576"/>
    </sheetView>
  </sheetViews>
  <sheetFormatPr defaultColWidth="11" defaultRowHeight="14.4" x14ac:dyDescent="0.3"/>
  <cols>
    <col min="1" max="1" width="19.69921875" style="12" customWidth="1"/>
    <col min="2" max="2" width="9.19921875" style="6" customWidth="1"/>
    <col min="3" max="3" width="11" style="6"/>
    <col min="4" max="4" width="9" style="6" customWidth="1"/>
    <col min="5" max="5" width="11" style="6"/>
    <col min="6" max="6" width="9" style="6" customWidth="1"/>
    <col min="7" max="7" width="11" style="6"/>
    <col min="8" max="8" width="9.5" style="6" customWidth="1"/>
    <col min="9" max="10" width="11" style="6"/>
    <col min="11" max="11" width="11.296875" style="6" customWidth="1"/>
    <col min="12" max="16384" width="11" style="6"/>
  </cols>
  <sheetData>
    <row r="1" spans="1:10" s="5" customFormat="1" x14ac:dyDescent="0.3">
      <c r="A1" s="11" t="s">
        <v>6</v>
      </c>
      <c r="B1" s="5" t="s">
        <v>26</v>
      </c>
      <c r="C1" s="5" t="s">
        <v>3</v>
      </c>
      <c r="D1" s="5" t="s">
        <v>27</v>
      </c>
      <c r="E1" s="5" t="s">
        <v>4</v>
      </c>
      <c r="F1" s="5" t="s">
        <v>28</v>
      </c>
      <c r="G1" s="5" t="s">
        <v>5</v>
      </c>
      <c r="H1" s="5" t="s">
        <v>29</v>
      </c>
      <c r="I1" s="5" t="s">
        <v>0</v>
      </c>
      <c r="J1" s="5" t="s">
        <v>25</v>
      </c>
    </row>
    <row r="2" spans="1:10" x14ac:dyDescent="0.3">
      <c r="A2" s="12" t="s">
        <v>30</v>
      </c>
      <c r="B2" s="9">
        <v>0</v>
      </c>
      <c r="C2" s="7" t="e">
        <f>B2/B5</f>
        <v>#DIV/0!</v>
      </c>
      <c r="D2" s="9">
        <v>0</v>
      </c>
      <c r="E2" s="7" t="e">
        <f>D2/D5</f>
        <v>#DIV/0!</v>
      </c>
      <c r="F2" s="9">
        <v>0</v>
      </c>
      <c r="G2" s="7" t="e">
        <f>F2/F5</f>
        <v>#DIV/0!</v>
      </c>
      <c r="I2" s="7">
        <v>0.8</v>
      </c>
      <c r="J2" s="8" t="e">
        <f>AVERAGEIF(B5:F5,"&lt;&gt;0")*0.8</f>
        <v>#DIV/0!</v>
      </c>
    </row>
    <row r="3" spans="1:10" x14ac:dyDescent="0.3">
      <c r="A3" s="12" t="s">
        <v>31</v>
      </c>
      <c r="B3" s="9">
        <v>0</v>
      </c>
      <c r="C3" s="7" t="e">
        <f>B3/B5</f>
        <v>#DIV/0!</v>
      </c>
      <c r="D3" s="9">
        <v>0</v>
      </c>
      <c r="E3" s="7" t="e">
        <f>D3/D5</f>
        <v>#DIV/0!</v>
      </c>
      <c r="F3" s="9">
        <v>0</v>
      </c>
      <c r="G3" s="7" t="e">
        <f>F3/F5</f>
        <v>#DIV/0!</v>
      </c>
      <c r="I3" s="7">
        <v>0.15</v>
      </c>
      <c r="J3" s="8" t="e">
        <f>AVERAGEIF(B5:F5,"&lt;&gt;0")*0.15</f>
        <v>#DIV/0!</v>
      </c>
    </row>
    <row r="4" spans="1:10" x14ac:dyDescent="0.3">
      <c r="A4" s="12" t="s">
        <v>1</v>
      </c>
      <c r="B4" s="9">
        <v>0</v>
      </c>
      <c r="C4" s="10" t="e">
        <f>B4/B5</f>
        <v>#DIV/0!</v>
      </c>
      <c r="D4" s="9">
        <v>0</v>
      </c>
      <c r="E4" s="7" t="e">
        <f>D4/D5</f>
        <v>#DIV/0!</v>
      </c>
      <c r="F4" s="9">
        <v>0</v>
      </c>
      <c r="G4" s="7" t="e">
        <f>F4/F5</f>
        <v>#DIV/0!</v>
      </c>
      <c r="I4" s="7">
        <v>0.05</v>
      </c>
      <c r="J4" s="8" t="e">
        <f>AVERAGEIF(B5:F5,"&lt;&gt;0")*0.05</f>
        <v>#DIV/0!</v>
      </c>
    </row>
    <row r="5" spans="1:10" x14ac:dyDescent="0.3">
      <c r="A5" s="12" t="s">
        <v>2</v>
      </c>
      <c r="B5" s="6">
        <f>SUM(B2:B4)</f>
        <v>0</v>
      </c>
      <c r="D5" s="6">
        <f>SUM(D2:D4)</f>
        <v>0</v>
      </c>
      <c r="F5" s="6">
        <f>SUM(F2:F4)</f>
        <v>0</v>
      </c>
      <c r="J5" s="8" t="e">
        <f>SUM(J2:J4)</f>
        <v>#DIV/0!</v>
      </c>
    </row>
    <row r="26" spans="1:10" x14ac:dyDescent="0.3">
      <c r="A26" s="11" t="s">
        <v>7</v>
      </c>
      <c r="B26" s="5" t="s">
        <v>26</v>
      </c>
      <c r="C26" s="5" t="s">
        <v>3</v>
      </c>
      <c r="D26" s="5" t="s">
        <v>27</v>
      </c>
      <c r="E26" s="5" t="s">
        <v>4</v>
      </c>
      <c r="F26" s="5" t="s">
        <v>28</v>
      </c>
      <c r="G26" s="5" t="s">
        <v>5</v>
      </c>
      <c r="H26" s="5" t="s">
        <v>29</v>
      </c>
      <c r="I26" s="5" t="s">
        <v>0</v>
      </c>
      <c r="J26" s="5" t="s">
        <v>25</v>
      </c>
    </row>
    <row r="27" spans="1:10" x14ac:dyDescent="0.3">
      <c r="A27" s="12" t="s">
        <v>30</v>
      </c>
      <c r="B27" s="9">
        <v>0</v>
      </c>
      <c r="C27" s="7" t="e">
        <f>B27/B30</f>
        <v>#DIV/0!</v>
      </c>
      <c r="D27" s="9">
        <v>0</v>
      </c>
      <c r="E27" s="7" t="e">
        <f>D27/D30</f>
        <v>#DIV/0!</v>
      </c>
      <c r="F27" s="9">
        <v>0</v>
      </c>
      <c r="G27" s="7" t="e">
        <f>F27/F30</f>
        <v>#DIV/0!</v>
      </c>
      <c r="I27" s="7">
        <v>0.8</v>
      </c>
      <c r="J27" s="8" t="e">
        <f>AVERAGEIF(B30:F30,"&lt;&gt;0")*0.8</f>
        <v>#DIV/0!</v>
      </c>
    </row>
    <row r="28" spans="1:10" x14ac:dyDescent="0.3">
      <c r="A28" s="12" t="s">
        <v>31</v>
      </c>
      <c r="B28" s="9">
        <v>0</v>
      </c>
      <c r="C28" s="7" t="e">
        <f>B28/B30</f>
        <v>#DIV/0!</v>
      </c>
      <c r="D28" s="9">
        <v>0</v>
      </c>
      <c r="E28" s="7" t="e">
        <f>D28/D30</f>
        <v>#DIV/0!</v>
      </c>
      <c r="F28" s="9">
        <v>0</v>
      </c>
      <c r="G28" s="7" t="e">
        <f>F28/F30</f>
        <v>#DIV/0!</v>
      </c>
      <c r="I28" s="7">
        <v>0.15</v>
      </c>
      <c r="J28" s="8" t="e">
        <f>AVERAGEIF(B30:F30,"&lt;&gt;0")*0.15</f>
        <v>#DIV/0!</v>
      </c>
    </row>
    <row r="29" spans="1:10" x14ac:dyDescent="0.3">
      <c r="A29" s="12" t="s">
        <v>1</v>
      </c>
      <c r="B29" s="9">
        <v>0</v>
      </c>
      <c r="C29" s="7" t="e">
        <f>B29/B30</f>
        <v>#DIV/0!</v>
      </c>
      <c r="D29" s="9">
        <v>0</v>
      </c>
      <c r="E29" s="7" t="e">
        <f>D29/D30</f>
        <v>#DIV/0!</v>
      </c>
      <c r="F29" s="9">
        <v>0</v>
      </c>
      <c r="G29" s="7" t="e">
        <f>F29/F30</f>
        <v>#DIV/0!</v>
      </c>
      <c r="I29" s="7">
        <v>0.05</v>
      </c>
      <c r="J29" s="8" t="e">
        <f>AVERAGEIF(B30:F30,"&lt;&gt;0")*0.05</f>
        <v>#DIV/0!</v>
      </c>
    </row>
    <row r="30" spans="1:10" x14ac:dyDescent="0.3">
      <c r="A30" s="12" t="s">
        <v>2</v>
      </c>
      <c r="B30" s="6">
        <f>SUM(B27:B29)</f>
        <v>0</v>
      </c>
      <c r="D30" s="6">
        <f>SUM(D27:D29)</f>
        <v>0</v>
      </c>
      <c r="F30" s="6">
        <f>SUM(F27:F29)</f>
        <v>0</v>
      </c>
      <c r="J30" s="8" t="e">
        <f>SUM(J27:J29)</f>
        <v>#DIV/0!</v>
      </c>
    </row>
  </sheetData>
  <dataValidations count="1">
    <dataValidation type="textLength" allowBlank="1" showInputMessage="1" showErrorMessage="1" sqref="G31:G1048576 I31:J1048576 D30:J30 I1:J4 G1:G4 E1:E4 D5:J5 E6:E29 E31:E1048576 I6:J29 G6:G29 B5 B30 C1:C1048576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0"/>
  <sheetViews>
    <sheetView showGridLines="0" view="pageBreakPreview" zoomScale="27" zoomScaleNormal="49" zoomScaleSheetLayoutView="27" workbookViewId="0">
      <selection sqref="A1:A1048576"/>
    </sheetView>
  </sheetViews>
  <sheetFormatPr defaultColWidth="11" defaultRowHeight="14.4" x14ac:dyDescent="0.3"/>
  <cols>
    <col min="1" max="1" width="19.69921875" style="12" customWidth="1"/>
    <col min="2" max="2" width="9.3984375" style="6" customWidth="1"/>
    <col min="3" max="3" width="11" style="6"/>
    <col min="4" max="4" width="9" style="6" customWidth="1"/>
    <col min="5" max="5" width="11" style="6"/>
    <col min="6" max="6" width="8.796875" style="6" customWidth="1"/>
    <col min="7" max="7" width="11" style="6"/>
    <col min="8" max="8" width="9" style="6" customWidth="1"/>
    <col min="9" max="10" width="11" style="6"/>
    <col min="11" max="11" width="11.296875" style="6" customWidth="1"/>
    <col min="12" max="16384" width="11" style="6"/>
  </cols>
  <sheetData>
    <row r="1" spans="1:10" s="5" customFormat="1" x14ac:dyDescent="0.3">
      <c r="A1" s="11" t="s">
        <v>10</v>
      </c>
      <c r="B1" s="5" t="s">
        <v>26</v>
      </c>
      <c r="C1" s="5" t="s">
        <v>3</v>
      </c>
      <c r="D1" s="5" t="s">
        <v>27</v>
      </c>
      <c r="E1" s="5" t="s">
        <v>4</v>
      </c>
      <c r="F1" s="5" t="s">
        <v>28</v>
      </c>
      <c r="G1" s="5" t="s">
        <v>5</v>
      </c>
      <c r="H1" s="5" t="s">
        <v>29</v>
      </c>
      <c r="I1" s="5" t="s">
        <v>0</v>
      </c>
      <c r="J1" s="5" t="s">
        <v>25</v>
      </c>
    </row>
    <row r="2" spans="1:10" x14ac:dyDescent="0.3">
      <c r="A2" s="12" t="s">
        <v>30</v>
      </c>
      <c r="B2" s="9">
        <v>0</v>
      </c>
      <c r="C2" s="7" t="e">
        <f>B2/B5</f>
        <v>#DIV/0!</v>
      </c>
      <c r="D2" s="9">
        <v>0</v>
      </c>
      <c r="E2" s="7" t="e">
        <f>D2/D5</f>
        <v>#DIV/0!</v>
      </c>
      <c r="F2" s="9">
        <v>0</v>
      </c>
      <c r="G2" s="7" t="e">
        <f>F2/F5</f>
        <v>#DIV/0!</v>
      </c>
      <c r="I2" s="7">
        <v>0.8</v>
      </c>
      <c r="J2" s="8" t="e">
        <f>AVERAGEIF(B5:F5,"&lt;&gt;0")*0.8</f>
        <v>#DIV/0!</v>
      </c>
    </row>
    <row r="3" spans="1:10" x14ac:dyDescent="0.3">
      <c r="A3" s="12" t="s">
        <v>31</v>
      </c>
      <c r="B3" s="9">
        <v>0</v>
      </c>
      <c r="C3" s="7" t="e">
        <f>B3/B5</f>
        <v>#DIV/0!</v>
      </c>
      <c r="D3" s="9">
        <v>0</v>
      </c>
      <c r="E3" s="7" t="e">
        <f>D3/D5</f>
        <v>#DIV/0!</v>
      </c>
      <c r="F3" s="9">
        <v>0</v>
      </c>
      <c r="G3" s="7" t="e">
        <f>F3/F5</f>
        <v>#DIV/0!</v>
      </c>
      <c r="I3" s="7">
        <v>0.15</v>
      </c>
      <c r="J3" s="8" t="e">
        <f>AVERAGEIF(B5:F5,"&lt;&gt;0")*0.15</f>
        <v>#DIV/0!</v>
      </c>
    </row>
    <row r="4" spans="1:10" x14ac:dyDescent="0.3">
      <c r="A4" s="12" t="s">
        <v>1</v>
      </c>
      <c r="B4" s="9">
        <v>0</v>
      </c>
      <c r="C4" s="7" t="e">
        <f>B4/B5</f>
        <v>#DIV/0!</v>
      </c>
      <c r="D4" s="9">
        <v>0</v>
      </c>
      <c r="E4" s="7" t="e">
        <f>D4/D5</f>
        <v>#DIV/0!</v>
      </c>
      <c r="F4" s="9">
        <v>0</v>
      </c>
      <c r="G4" s="7" t="e">
        <f>F4/F5</f>
        <v>#DIV/0!</v>
      </c>
      <c r="I4" s="7">
        <v>0.05</v>
      </c>
      <c r="J4" s="8" t="e">
        <f>AVERAGEIF(B5:F5,"&lt;&gt;0")*0.05</f>
        <v>#DIV/0!</v>
      </c>
    </row>
    <row r="5" spans="1:10" x14ac:dyDescent="0.3">
      <c r="A5" s="12" t="s">
        <v>2</v>
      </c>
      <c r="B5" s="6">
        <f>SUM(B2:B4)</f>
        <v>0</v>
      </c>
      <c r="D5" s="6">
        <f>SUM(D2:D4)</f>
        <v>0</v>
      </c>
      <c r="F5" s="6">
        <f>SUM(F2:F4)</f>
        <v>0</v>
      </c>
      <c r="J5" s="8" t="e">
        <f>SUM(J2:J4)</f>
        <v>#DIV/0!</v>
      </c>
    </row>
    <row r="26" spans="1:10" x14ac:dyDescent="0.3">
      <c r="A26" s="11" t="s">
        <v>11</v>
      </c>
      <c r="B26" s="5" t="s">
        <v>26</v>
      </c>
      <c r="C26" s="5" t="s">
        <v>3</v>
      </c>
      <c r="D26" s="5" t="s">
        <v>27</v>
      </c>
      <c r="E26" s="5" t="s">
        <v>4</v>
      </c>
      <c r="F26" s="5" t="s">
        <v>28</v>
      </c>
      <c r="G26" s="5" t="s">
        <v>5</v>
      </c>
      <c r="H26" s="5" t="s">
        <v>29</v>
      </c>
      <c r="I26" s="5" t="s">
        <v>0</v>
      </c>
      <c r="J26" s="5" t="s">
        <v>25</v>
      </c>
    </row>
    <row r="27" spans="1:10" x14ac:dyDescent="0.3">
      <c r="A27" s="12" t="s">
        <v>30</v>
      </c>
      <c r="B27" s="9">
        <v>0</v>
      </c>
      <c r="C27" s="7" t="e">
        <f>B27/B30</f>
        <v>#DIV/0!</v>
      </c>
      <c r="D27" s="9">
        <v>0</v>
      </c>
      <c r="E27" s="7" t="e">
        <f>D27/D30</f>
        <v>#DIV/0!</v>
      </c>
      <c r="F27" s="9">
        <v>0</v>
      </c>
      <c r="G27" s="7" t="e">
        <f>F27/F30</f>
        <v>#DIV/0!</v>
      </c>
      <c r="I27" s="7">
        <v>0.8</v>
      </c>
      <c r="J27" s="8" t="e">
        <f>AVERAGEIF(B30:F30,"&lt;&gt;0")*0.8</f>
        <v>#DIV/0!</v>
      </c>
    </row>
    <row r="28" spans="1:10" x14ac:dyDescent="0.3">
      <c r="A28" s="12" t="s">
        <v>31</v>
      </c>
      <c r="B28" s="9">
        <v>0</v>
      </c>
      <c r="C28" s="7" t="e">
        <f>B28/B30</f>
        <v>#DIV/0!</v>
      </c>
      <c r="D28" s="9">
        <v>0</v>
      </c>
      <c r="E28" s="7" t="e">
        <f>D28/D30</f>
        <v>#DIV/0!</v>
      </c>
      <c r="F28" s="9">
        <v>0</v>
      </c>
      <c r="G28" s="7" t="e">
        <f>F28/F30</f>
        <v>#DIV/0!</v>
      </c>
      <c r="I28" s="7">
        <v>0.15</v>
      </c>
      <c r="J28" s="8" t="e">
        <f>AVERAGEIF(B30:F30,"&lt;&gt;0")*0.15</f>
        <v>#DIV/0!</v>
      </c>
    </row>
    <row r="29" spans="1:10" x14ac:dyDescent="0.3">
      <c r="A29" s="12" t="s">
        <v>1</v>
      </c>
      <c r="B29" s="9">
        <v>0</v>
      </c>
      <c r="C29" s="7" t="e">
        <f>B29/B30</f>
        <v>#DIV/0!</v>
      </c>
      <c r="D29" s="9">
        <v>0</v>
      </c>
      <c r="E29" s="7" t="e">
        <f>D29/D30</f>
        <v>#DIV/0!</v>
      </c>
      <c r="F29" s="9">
        <v>0</v>
      </c>
      <c r="G29" s="7" t="e">
        <f>F29/F30</f>
        <v>#DIV/0!</v>
      </c>
      <c r="I29" s="7">
        <v>0.05</v>
      </c>
      <c r="J29" s="8" t="e">
        <f>AVERAGEIF(B30:F30,"&lt;&gt;0")*0.05</f>
        <v>#DIV/0!</v>
      </c>
    </row>
    <row r="30" spans="1:10" x14ac:dyDescent="0.3">
      <c r="A30" s="12" t="s">
        <v>2</v>
      </c>
      <c r="B30" s="6">
        <f>SUM(B27:B29)</f>
        <v>0</v>
      </c>
      <c r="D30" s="6">
        <f>SUM(D27:D29)</f>
        <v>0</v>
      </c>
      <c r="F30" s="6">
        <f>SUM(F27:F29)</f>
        <v>0</v>
      </c>
      <c r="J30" s="8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5 C6:C29 J6:J29 I6:I29 G6:G29 E6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0"/>
  <sheetViews>
    <sheetView showGridLines="0" view="pageBreakPreview" zoomScale="26" zoomScaleNormal="42" zoomScaleSheetLayoutView="26" workbookViewId="0">
      <selection sqref="A1:A1048576"/>
    </sheetView>
  </sheetViews>
  <sheetFormatPr defaultColWidth="11" defaultRowHeight="14.4" x14ac:dyDescent="0.3"/>
  <cols>
    <col min="1" max="1" width="19.69921875" style="12" customWidth="1"/>
    <col min="2" max="2" width="8.796875" style="6" customWidth="1"/>
    <col min="3" max="3" width="11" style="6"/>
    <col min="4" max="4" width="8.5" style="6" customWidth="1"/>
    <col min="5" max="5" width="11" style="6"/>
    <col min="6" max="6" width="8.796875" style="6" customWidth="1"/>
    <col min="7" max="7" width="11" style="6"/>
    <col min="8" max="8" width="9" style="6" customWidth="1"/>
    <col min="9" max="10" width="11" style="6"/>
    <col min="11" max="11" width="11.296875" style="6" customWidth="1"/>
    <col min="12" max="16384" width="11" style="6"/>
  </cols>
  <sheetData>
    <row r="1" spans="1:10" s="5" customFormat="1" x14ac:dyDescent="0.3">
      <c r="A1" s="11" t="s">
        <v>12</v>
      </c>
      <c r="B1" s="5" t="s">
        <v>26</v>
      </c>
      <c r="C1" s="5" t="s">
        <v>3</v>
      </c>
      <c r="D1" s="5" t="s">
        <v>27</v>
      </c>
      <c r="E1" s="5" t="s">
        <v>4</v>
      </c>
      <c r="F1" s="5" t="s">
        <v>28</v>
      </c>
      <c r="G1" s="5" t="s">
        <v>5</v>
      </c>
      <c r="H1" s="5" t="s">
        <v>29</v>
      </c>
      <c r="I1" s="5" t="s">
        <v>0</v>
      </c>
      <c r="J1" s="5" t="s">
        <v>25</v>
      </c>
    </row>
    <row r="2" spans="1:10" x14ac:dyDescent="0.3">
      <c r="A2" s="12" t="s">
        <v>30</v>
      </c>
      <c r="B2" s="9">
        <v>0</v>
      </c>
      <c r="C2" s="7" t="e">
        <f>B2/B5</f>
        <v>#DIV/0!</v>
      </c>
      <c r="D2" s="9">
        <v>0</v>
      </c>
      <c r="E2" s="7" t="e">
        <f>D2/D5</f>
        <v>#DIV/0!</v>
      </c>
      <c r="F2" s="9">
        <v>0</v>
      </c>
      <c r="G2" s="7" t="e">
        <f>F2/F5</f>
        <v>#DIV/0!</v>
      </c>
      <c r="I2" s="7">
        <v>0.8</v>
      </c>
      <c r="J2" s="8" t="e">
        <f>AVERAGEIF(B5:F5,"&lt;&gt;0")*0.8</f>
        <v>#DIV/0!</v>
      </c>
    </row>
    <row r="3" spans="1:10" x14ac:dyDescent="0.3">
      <c r="A3" s="12" t="s">
        <v>31</v>
      </c>
      <c r="B3" s="9">
        <v>0</v>
      </c>
      <c r="C3" s="7" t="e">
        <f>B3/B5</f>
        <v>#DIV/0!</v>
      </c>
      <c r="D3" s="9">
        <v>0</v>
      </c>
      <c r="E3" s="7" t="e">
        <f>D3/D5</f>
        <v>#DIV/0!</v>
      </c>
      <c r="F3" s="9">
        <v>0</v>
      </c>
      <c r="G3" s="7" t="e">
        <f>F3/F5</f>
        <v>#DIV/0!</v>
      </c>
      <c r="I3" s="7">
        <v>0.15</v>
      </c>
      <c r="J3" s="8" t="e">
        <f>AVERAGEIF(B5:F5,"&lt;&gt;0")*0.15</f>
        <v>#DIV/0!</v>
      </c>
    </row>
    <row r="4" spans="1:10" x14ac:dyDescent="0.3">
      <c r="A4" s="12" t="s">
        <v>1</v>
      </c>
      <c r="B4" s="9">
        <v>0</v>
      </c>
      <c r="C4" s="7" t="e">
        <f>B4/B5</f>
        <v>#DIV/0!</v>
      </c>
      <c r="D4" s="9">
        <v>0</v>
      </c>
      <c r="E4" s="7" t="e">
        <f>D4/D5</f>
        <v>#DIV/0!</v>
      </c>
      <c r="F4" s="9">
        <v>0</v>
      </c>
      <c r="G4" s="7" t="e">
        <f>F4/F5</f>
        <v>#DIV/0!</v>
      </c>
      <c r="I4" s="7">
        <v>0.05</v>
      </c>
      <c r="J4" s="8" t="e">
        <f>AVERAGEIF(B5:F5,"&lt;&gt;0")*0.05</f>
        <v>#DIV/0!</v>
      </c>
    </row>
    <row r="5" spans="1:10" x14ac:dyDescent="0.3">
      <c r="A5" s="12" t="s">
        <v>2</v>
      </c>
      <c r="B5" s="6">
        <f>SUM(B2:B4)</f>
        <v>0</v>
      </c>
      <c r="D5" s="6">
        <f>SUM(D2:D4)</f>
        <v>0</v>
      </c>
      <c r="F5" s="6">
        <f>SUM(F2:F4)</f>
        <v>0</v>
      </c>
      <c r="J5" s="8" t="e">
        <f>SUM(J2:J4)</f>
        <v>#DIV/0!</v>
      </c>
    </row>
    <row r="26" spans="1:10" x14ac:dyDescent="0.3">
      <c r="A26" s="11" t="s">
        <v>13</v>
      </c>
      <c r="B26" s="5" t="s">
        <v>26</v>
      </c>
      <c r="C26" s="5" t="s">
        <v>3</v>
      </c>
      <c r="D26" s="5" t="s">
        <v>27</v>
      </c>
      <c r="E26" s="5" t="s">
        <v>4</v>
      </c>
      <c r="F26" s="5" t="s">
        <v>28</v>
      </c>
      <c r="G26" s="5" t="s">
        <v>5</v>
      </c>
      <c r="H26" s="5" t="s">
        <v>29</v>
      </c>
      <c r="I26" s="5" t="s">
        <v>0</v>
      </c>
      <c r="J26" s="5" t="s">
        <v>25</v>
      </c>
    </row>
    <row r="27" spans="1:10" x14ac:dyDescent="0.3">
      <c r="A27" s="12" t="s">
        <v>30</v>
      </c>
      <c r="B27" s="9">
        <v>0</v>
      </c>
      <c r="C27" s="7" t="e">
        <f>B27/B30</f>
        <v>#DIV/0!</v>
      </c>
      <c r="D27" s="9">
        <v>0</v>
      </c>
      <c r="E27" s="7" t="e">
        <f>D27/D30</f>
        <v>#DIV/0!</v>
      </c>
      <c r="F27" s="9">
        <v>0</v>
      </c>
      <c r="G27" s="7" t="e">
        <f>F27/F30</f>
        <v>#DIV/0!</v>
      </c>
      <c r="I27" s="7">
        <v>0.8</v>
      </c>
      <c r="J27" s="8" t="e">
        <f>AVERAGEIF(B30:F30,"&lt;&gt;0")*0.8</f>
        <v>#DIV/0!</v>
      </c>
    </row>
    <row r="28" spans="1:10" x14ac:dyDescent="0.3">
      <c r="A28" s="12" t="s">
        <v>31</v>
      </c>
      <c r="B28" s="9">
        <v>0</v>
      </c>
      <c r="C28" s="7" t="e">
        <f>B28/B30</f>
        <v>#DIV/0!</v>
      </c>
      <c r="D28" s="9">
        <v>0</v>
      </c>
      <c r="E28" s="7" t="e">
        <f>D28/D30</f>
        <v>#DIV/0!</v>
      </c>
      <c r="F28" s="9">
        <v>0</v>
      </c>
      <c r="G28" s="7" t="e">
        <f>F28/F30</f>
        <v>#DIV/0!</v>
      </c>
      <c r="I28" s="7">
        <v>0.15</v>
      </c>
      <c r="J28" s="8" t="e">
        <f>AVERAGEIF(B30:F30,"&lt;&gt;0")*0.15</f>
        <v>#DIV/0!</v>
      </c>
    </row>
    <row r="29" spans="1:10" x14ac:dyDescent="0.3">
      <c r="A29" s="12" t="s">
        <v>1</v>
      </c>
      <c r="B29" s="9">
        <v>0</v>
      </c>
      <c r="C29" s="7" t="e">
        <f>B29/B30</f>
        <v>#DIV/0!</v>
      </c>
      <c r="D29" s="9">
        <v>0</v>
      </c>
      <c r="E29" s="7" t="e">
        <f>D29/D30</f>
        <v>#DIV/0!</v>
      </c>
      <c r="F29" s="9">
        <v>0</v>
      </c>
      <c r="G29" s="7" t="e">
        <f>F29/F30</f>
        <v>#DIV/0!</v>
      </c>
      <c r="I29" s="7">
        <v>0.05</v>
      </c>
      <c r="J29" s="8" t="e">
        <f>AVERAGEIF(B30:F30,"&lt;&gt;0")*0.05</f>
        <v>#DIV/0!</v>
      </c>
    </row>
    <row r="30" spans="1:10" x14ac:dyDescent="0.3">
      <c r="A30" s="12" t="s">
        <v>2</v>
      </c>
      <c r="B30" s="6">
        <f>SUM(B27:B29)</f>
        <v>0</v>
      </c>
      <c r="D30" s="6">
        <f>SUM(D27:D29)</f>
        <v>0</v>
      </c>
      <c r="F30" s="6">
        <f>SUM(F27:F29)</f>
        <v>0</v>
      </c>
      <c r="J30" s="8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6 C7:C29 J7:J29 I7:I29 G7:G29 E7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0"/>
  <sheetViews>
    <sheetView showGridLines="0" view="pageBreakPreview" zoomScale="27" zoomScaleNormal="47" zoomScaleSheetLayoutView="27" workbookViewId="0">
      <selection sqref="A1:A1048576"/>
    </sheetView>
  </sheetViews>
  <sheetFormatPr defaultColWidth="11" defaultRowHeight="15.6" x14ac:dyDescent="0.3"/>
  <cols>
    <col min="1" max="1" width="19.69921875" style="14" customWidth="1"/>
    <col min="2" max="2" width="9.09765625" customWidth="1"/>
    <col min="4" max="4" width="9.09765625" customWidth="1"/>
    <col min="6" max="6" width="9.09765625" customWidth="1"/>
    <col min="8" max="8" width="8.69921875" customWidth="1"/>
    <col min="11" max="11" width="11.296875" customWidth="1"/>
  </cols>
  <sheetData>
    <row r="1" spans="1:10" s="3" customFormat="1" x14ac:dyDescent="0.3">
      <c r="A1" s="13" t="s">
        <v>14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15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5 C6:C29 J6:J29 I6:I29 G6:G29 E6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0"/>
  <sheetViews>
    <sheetView showGridLines="0" view="pageBreakPreview" zoomScale="29" zoomScaleNormal="47" zoomScaleSheetLayoutView="29" workbookViewId="0">
      <selection sqref="A1:A1048576"/>
    </sheetView>
  </sheetViews>
  <sheetFormatPr defaultColWidth="11" defaultRowHeight="15.6" x14ac:dyDescent="0.3"/>
  <cols>
    <col min="1" max="1" width="19.69921875" style="14" customWidth="1"/>
    <col min="2" max="2" width="9.5" customWidth="1"/>
    <col min="3" max="3" width="11" customWidth="1"/>
    <col min="4" max="4" width="8.8984375" customWidth="1"/>
    <col min="6" max="6" width="9.09765625" customWidth="1"/>
    <col min="8" max="8" width="9.09765625" customWidth="1"/>
    <col min="11" max="11" width="11.296875" customWidth="1"/>
  </cols>
  <sheetData>
    <row r="1" spans="1:10" s="3" customFormat="1" x14ac:dyDescent="0.3">
      <c r="A1" s="13" t="s">
        <v>16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17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2:G1048576 I32:I1048576 J32:J1048576 C32:C1048576 J1:J4 I1:I4 G1:G4 E1:E4 C1:C4 B5:J5 C6:C29 J6:J29 I6:I29 G6:G29 E6:E29 E32:E1048576 B30:J31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0"/>
  <sheetViews>
    <sheetView showGridLines="0" view="pageBreakPreview" zoomScale="22" zoomScaleNormal="47" zoomScaleSheetLayoutView="22" workbookViewId="0">
      <selection sqref="A1:A1048576"/>
    </sheetView>
  </sheetViews>
  <sheetFormatPr defaultColWidth="11" defaultRowHeight="15.6" x14ac:dyDescent="0.3"/>
  <cols>
    <col min="1" max="1" width="19.69921875" style="14" customWidth="1"/>
    <col min="2" max="2" width="8.796875" customWidth="1"/>
    <col min="4" max="4" width="8.796875" customWidth="1"/>
    <col min="6" max="6" width="8.69921875" customWidth="1"/>
    <col min="8" max="8" width="8.796875" customWidth="1"/>
    <col min="11" max="11" width="11.296875" customWidth="1"/>
  </cols>
  <sheetData>
    <row r="1" spans="1:10" s="3" customFormat="1" x14ac:dyDescent="0.3">
      <c r="A1" s="13" t="s">
        <v>18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3" spans="1:15" x14ac:dyDescent="0.3">
      <c r="O23" s="6"/>
    </row>
    <row r="26" spans="1:15" x14ac:dyDescent="0.3">
      <c r="A26" s="13" t="s">
        <v>19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5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5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5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5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5 C6:C29 J6:J29 I6:I29 G6:G29 E6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0"/>
  <sheetViews>
    <sheetView showGridLines="0" view="pageBreakPreview" zoomScale="34" zoomScaleNormal="23" zoomScaleSheetLayoutView="34" workbookViewId="0">
      <selection sqref="A1:A1048576"/>
    </sheetView>
  </sheetViews>
  <sheetFormatPr defaultColWidth="11" defaultRowHeight="15.6" x14ac:dyDescent="0.3"/>
  <cols>
    <col min="1" max="1" width="19.69921875" style="14" customWidth="1"/>
    <col min="2" max="2" width="9.19921875" customWidth="1"/>
    <col min="4" max="4" width="8.8984375" customWidth="1"/>
    <col min="6" max="6" width="8.59765625" customWidth="1"/>
    <col min="8" max="8" width="9.19921875" customWidth="1"/>
    <col min="11" max="11" width="11.296875" customWidth="1"/>
  </cols>
  <sheetData>
    <row r="1" spans="1:10" s="3" customFormat="1" x14ac:dyDescent="0.3">
      <c r="A1" s="13" t="s">
        <v>20</v>
      </c>
      <c r="B1" s="3" t="s">
        <v>26</v>
      </c>
      <c r="C1" s="3" t="s">
        <v>3</v>
      </c>
      <c r="D1" s="3" t="s">
        <v>27</v>
      </c>
      <c r="E1" s="3" t="s">
        <v>4</v>
      </c>
      <c r="F1" s="3" t="s">
        <v>28</v>
      </c>
      <c r="G1" s="3" t="s">
        <v>5</v>
      </c>
      <c r="H1" s="3" t="s">
        <v>29</v>
      </c>
      <c r="I1" s="3" t="s">
        <v>0</v>
      </c>
      <c r="J1" s="3" t="s">
        <v>25</v>
      </c>
    </row>
    <row r="2" spans="1:10" x14ac:dyDescent="0.3">
      <c r="A2" s="14" t="s">
        <v>30</v>
      </c>
      <c r="B2" s="4">
        <v>0</v>
      </c>
      <c r="C2" s="1" t="e">
        <f>B2/B5</f>
        <v>#DIV/0!</v>
      </c>
      <c r="D2" s="4">
        <v>0</v>
      </c>
      <c r="E2" s="1" t="e">
        <f>D2/D5</f>
        <v>#DIV/0!</v>
      </c>
      <c r="F2" s="4">
        <v>0</v>
      </c>
      <c r="G2" s="1" t="e">
        <f>F2/F5</f>
        <v>#DIV/0!</v>
      </c>
      <c r="I2" s="1">
        <v>0.8</v>
      </c>
      <c r="J2" s="2" t="e">
        <f>AVERAGEIF(B5:F5,"&lt;&gt;0")*0.8</f>
        <v>#DIV/0!</v>
      </c>
    </row>
    <row r="3" spans="1:10" x14ac:dyDescent="0.3">
      <c r="A3" s="14" t="s">
        <v>31</v>
      </c>
      <c r="B3" s="4">
        <v>0</v>
      </c>
      <c r="C3" s="1" t="e">
        <f>B3/B5</f>
        <v>#DIV/0!</v>
      </c>
      <c r="D3" s="4">
        <v>0</v>
      </c>
      <c r="E3" s="1" t="e">
        <f>D3/D5</f>
        <v>#DIV/0!</v>
      </c>
      <c r="F3" s="4">
        <v>0</v>
      </c>
      <c r="G3" s="1" t="e">
        <f>F3/F5</f>
        <v>#DIV/0!</v>
      </c>
      <c r="I3" s="1">
        <v>0.15</v>
      </c>
      <c r="J3" s="2" t="e">
        <f>AVERAGEIF(B5:F5,"&lt;&gt;0")*0.15</f>
        <v>#DIV/0!</v>
      </c>
    </row>
    <row r="4" spans="1:10" x14ac:dyDescent="0.3">
      <c r="A4" s="14" t="s">
        <v>1</v>
      </c>
      <c r="B4" s="4">
        <v>0</v>
      </c>
      <c r="C4" s="1" t="e">
        <f>B4/B5</f>
        <v>#DIV/0!</v>
      </c>
      <c r="D4" s="4">
        <v>0</v>
      </c>
      <c r="E4" s="1" t="e">
        <f>D4/D5</f>
        <v>#DIV/0!</v>
      </c>
      <c r="F4" s="4">
        <v>0</v>
      </c>
      <c r="G4" s="1" t="e">
        <f>F4/F5</f>
        <v>#DIV/0!</v>
      </c>
      <c r="I4" s="1">
        <v>0.05</v>
      </c>
      <c r="J4" s="2" t="e">
        <f>AVERAGEIF(B5:F5,"&lt;&gt;0")*0.05</f>
        <v>#DIV/0!</v>
      </c>
    </row>
    <row r="5" spans="1:10" x14ac:dyDescent="0.3">
      <c r="A5" s="14" t="s">
        <v>2</v>
      </c>
      <c r="B5">
        <f>SUM(B2:B4)</f>
        <v>0</v>
      </c>
      <c r="D5">
        <f>SUM(D2:D4)</f>
        <v>0</v>
      </c>
      <c r="F5">
        <f>SUM(F2:F4)</f>
        <v>0</v>
      </c>
      <c r="J5" s="2" t="e">
        <f>SUM(J2:J4)</f>
        <v>#DIV/0!</v>
      </c>
    </row>
    <row r="26" spans="1:10" x14ac:dyDescent="0.3">
      <c r="A26" s="13" t="s">
        <v>21</v>
      </c>
      <c r="B26" s="3" t="s">
        <v>26</v>
      </c>
      <c r="C26" s="3" t="s">
        <v>3</v>
      </c>
      <c r="D26" s="3" t="s">
        <v>27</v>
      </c>
      <c r="E26" s="3" t="s">
        <v>4</v>
      </c>
      <c r="F26" s="3" t="s">
        <v>28</v>
      </c>
      <c r="G26" s="3" t="s">
        <v>5</v>
      </c>
      <c r="H26" s="3" t="s">
        <v>29</v>
      </c>
      <c r="I26" s="3" t="s">
        <v>0</v>
      </c>
      <c r="J26" s="3" t="s">
        <v>25</v>
      </c>
    </row>
    <row r="27" spans="1:10" x14ac:dyDescent="0.3">
      <c r="A27" s="14" t="s">
        <v>30</v>
      </c>
      <c r="B27" s="4">
        <v>0</v>
      </c>
      <c r="C27" s="1" t="e">
        <f>B27/B30</f>
        <v>#DIV/0!</v>
      </c>
      <c r="D27" s="4">
        <v>0</v>
      </c>
      <c r="E27" s="1" t="e">
        <f>D27/D30</f>
        <v>#DIV/0!</v>
      </c>
      <c r="F27" s="4">
        <v>0</v>
      </c>
      <c r="G27" s="1" t="e">
        <f>F27/F30</f>
        <v>#DIV/0!</v>
      </c>
      <c r="I27" s="1">
        <v>0.8</v>
      </c>
      <c r="J27" s="2" t="e">
        <f>AVERAGEIF(B30:F30,"&lt;&gt;0")*0.8</f>
        <v>#DIV/0!</v>
      </c>
    </row>
    <row r="28" spans="1:10" x14ac:dyDescent="0.3">
      <c r="A28" s="14" t="s">
        <v>31</v>
      </c>
      <c r="B28" s="4">
        <v>0</v>
      </c>
      <c r="C28" s="1" t="e">
        <f>B28/B30</f>
        <v>#DIV/0!</v>
      </c>
      <c r="D28" s="4">
        <v>0</v>
      </c>
      <c r="E28" s="1" t="e">
        <f>D28/D30</f>
        <v>#DIV/0!</v>
      </c>
      <c r="F28" s="4">
        <v>0</v>
      </c>
      <c r="G28" s="1" t="e">
        <f>F28/F30</f>
        <v>#DIV/0!</v>
      </c>
      <c r="I28" s="1">
        <v>0.15</v>
      </c>
      <c r="J28" s="2" t="e">
        <f>AVERAGEIF(B30:F30,"&lt;&gt;0")*0.15</f>
        <v>#DIV/0!</v>
      </c>
    </row>
    <row r="29" spans="1:10" x14ac:dyDescent="0.3">
      <c r="A29" s="14" t="s">
        <v>1</v>
      </c>
      <c r="B29" s="4">
        <v>0</v>
      </c>
      <c r="C29" s="1" t="e">
        <f>B29/B30</f>
        <v>#DIV/0!</v>
      </c>
      <c r="D29" s="4">
        <v>0</v>
      </c>
      <c r="E29" s="1" t="e">
        <f>D29/D30</f>
        <v>#DIV/0!</v>
      </c>
      <c r="F29" s="4">
        <v>0</v>
      </c>
      <c r="G29" s="1" t="e">
        <f>F29/F30</f>
        <v>#DIV/0!</v>
      </c>
      <c r="I29" s="1">
        <v>0.05</v>
      </c>
      <c r="J29" s="2" t="e">
        <f>AVERAGEIF(B30:F30,"&lt;&gt;0")*0.05</f>
        <v>#DIV/0!</v>
      </c>
    </row>
    <row r="30" spans="1:10" x14ac:dyDescent="0.3">
      <c r="A30" s="14" t="s">
        <v>2</v>
      </c>
      <c r="B30">
        <f>SUM(B27:B29)</f>
        <v>0</v>
      </c>
      <c r="D30">
        <f>SUM(D27:D29)</f>
        <v>0</v>
      </c>
      <c r="F30">
        <f>SUM(F27:F29)</f>
        <v>0</v>
      </c>
      <c r="J30" s="2" t="e">
        <f>SUM(J27:J29)</f>
        <v>#DIV/0!</v>
      </c>
    </row>
  </sheetData>
  <dataValidations count="1">
    <dataValidation type="textLength" allowBlank="1" showInputMessage="1" showErrorMessage="1" sqref="G31:G1048576 I31:I1048576 J31:J1048576 C31:C1048576 J1:J4 I1:I4 G1:G4 E1:E4 C1:C4 B5:J5 C6:C29 J6:J29 I6:I29 G6:G29 E6:E29 E31:E1048576 B30:J30">
      <formula1>10000</formula1>
      <formula2>50000</formula2>
    </dataValidation>
  </dataValidations>
  <pageMargins left="0.25" right="0.25" top="0.75" bottom="0.75" header="0.3" footer="0.3"/>
  <pageSetup orientation="landscape" horizontalDpi="4294967292" verticalDpi="4294967292" r:id="rId1"/>
  <rowBreaks count="1" manualBreakCount="1">
    <brk id="24" max="16383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Whole School</vt:lpstr>
      <vt:lpstr>Grade K</vt:lpstr>
      <vt:lpstr>Grade 1</vt:lpstr>
      <vt:lpstr>Grade 2</vt:lpstr>
      <vt:lpstr>Grade 3</vt:lpstr>
      <vt:lpstr>Grade 4</vt:lpstr>
      <vt:lpstr>Grade 5</vt:lpstr>
      <vt:lpstr>Grade 6</vt:lpstr>
      <vt:lpstr>Grade 7</vt:lpstr>
      <vt:lpstr>Grade 8</vt:lpstr>
      <vt:lpstr>Grade 9</vt:lpstr>
      <vt:lpstr>Grade 10</vt:lpstr>
      <vt:lpstr>Grade 11</vt:lpstr>
      <vt:lpstr>Grade 12</vt:lpstr>
    </vt:vector>
  </TitlesOfParts>
  <Company>RRfv55TTgb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Whitney</dc:creator>
  <cp:lastModifiedBy>Patty Whitney</cp:lastModifiedBy>
  <cp:lastPrinted>2019-09-29T22:34:45Z</cp:lastPrinted>
  <dcterms:created xsi:type="dcterms:W3CDTF">2014-06-05T19:12:18Z</dcterms:created>
  <dcterms:modified xsi:type="dcterms:W3CDTF">2019-10-23T16:52:41Z</dcterms:modified>
</cp:coreProperties>
</file>